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scrizione" sheetId="1" r:id="rId1"/>
    <sheet name="classifica generale" sheetId="2" r:id="rId2"/>
    <sheet name="Class Femminile" sheetId="3" r:id="rId3"/>
  </sheets>
  <definedNames>
    <definedName name="_xlnm._FilterDatabase" localSheetId="1" hidden="1">'classifica generale'!$B$3:$G$87</definedName>
    <definedName name="_xlnm._FilterDatabase" localSheetId="0" hidden="1">'iscrizione'!$A$3:$E$103</definedName>
  </definedNames>
  <calcPr fullCalcOnLoad="1"/>
</workbook>
</file>

<file path=xl/sharedStrings.xml><?xml version="1.0" encoding="utf-8"?>
<sst xmlns="http://schemas.openxmlformats.org/spreadsheetml/2006/main" count="201" uniqueCount="131">
  <si>
    <t>MOGGIO ARTAVAGGIO 2010</t>
  </si>
  <si>
    <t>pettorale</t>
  </si>
  <si>
    <t>nome</t>
  </si>
  <si>
    <t>anno nascita</t>
  </si>
  <si>
    <t>categoria</t>
  </si>
  <si>
    <t>società</t>
  </si>
  <si>
    <t>Enrico Ardesi</t>
  </si>
  <si>
    <t>Falchi Lecco</t>
  </si>
  <si>
    <t>Benedetti Mario</t>
  </si>
  <si>
    <t>libero</t>
  </si>
  <si>
    <t>Buzzoni Giorgio</t>
  </si>
  <si>
    <t>Pol Pagnona</t>
  </si>
  <si>
    <t>Buzzoni Manuela</t>
  </si>
  <si>
    <t>F</t>
  </si>
  <si>
    <t>Artusi Ambrogio</t>
  </si>
  <si>
    <t>pol Pagnona</t>
  </si>
  <si>
    <t>Aliprandi Dario</t>
  </si>
  <si>
    <t>C.A.Lizzoli</t>
  </si>
  <si>
    <t>Guretti Stefano</t>
  </si>
  <si>
    <t>Ski team Valsassina</t>
  </si>
  <si>
    <t>Zanotti Franco</t>
  </si>
  <si>
    <t>Runners Bergamo</t>
  </si>
  <si>
    <t>Colombo Marco</t>
  </si>
  <si>
    <t>Atlet centro Lario</t>
  </si>
  <si>
    <t>Devizzi Mario</t>
  </si>
  <si>
    <t>Ana Campelli</t>
  </si>
  <si>
    <t>Pirotta Carla</t>
  </si>
  <si>
    <t>Atlet Villasanta</t>
  </si>
  <si>
    <t>Pieropan maurizio</t>
  </si>
  <si>
    <t xml:space="preserve">Salvioni Franco </t>
  </si>
  <si>
    <t>A.S.Merate</t>
  </si>
  <si>
    <t>Fumagalli Chiara</t>
  </si>
  <si>
    <t>i Bocia Verano</t>
  </si>
  <si>
    <t>Brambilla Davide</t>
  </si>
  <si>
    <t>Galli Antonello</t>
  </si>
  <si>
    <t>Amatori Lecco</t>
  </si>
  <si>
    <t>Colombo Paolo</t>
  </si>
  <si>
    <t>OSA Valmadrera</t>
  </si>
  <si>
    <t>Nirvana Verde</t>
  </si>
  <si>
    <t>Parravicini Roberto</t>
  </si>
  <si>
    <t>3P Lissone</t>
  </si>
  <si>
    <t>Castelnovo Giuseppe</t>
  </si>
  <si>
    <t>Pennati Roberto</t>
  </si>
  <si>
    <t>Amici d.sport Briosco</t>
  </si>
  <si>
    <t>Monizza Leonardo</t>
  </si>
  <si>
    <t>Copes Fabio</t>
  </si>
  <si>
    <t>G.S.A Cometa</t>
  </si>
  <si>
    <t>Costa Fabio</t>
  </si>
  <si>
    <t>TTBrianza</t>
  </si>
  <si>
    <t>Tognetto Alessandro</t>
  </si>
  <si>
    <t xml:space="preserve">Spreafico Matteo </t>
  </si>
  <si>
    <t>Corti Luca</t>
  </si>
  <si>
    <t>Bassignani Massimiliano</t>
  </si>
  <si>
    <t>Happy Runners</t>
  </si>
  <si>
    <t>Pozzi Cesare</t>
  </si>
  <si>
    <t>Atletica Mariano</t>
  </si>
  <si>
    <t>Cortina Maria</t>
  </si>
  <si>
    <t>Moriggi Vittorio</t>
  </si>
  <si>
    <t>Ski pool Brianza</t>
  </si>
  <si>
    <t>Demarcellis Paolo</t>
  </si>
  <si>
    <t>Road Runner Milano</t>
  </si>
  <si>
    <t>Rota Mistica</t>
  </si>
  <si>
    <t>G.S. Cortenova</t>
  </si>
  <si>
    <t>Boffi Alessandro</t>
  </si>
  <si>
    <t>Castelnuovo Marco</t>
  </si>
  <si>
    <t>Barbugian Renzo</t>
  </si>
  <si>
    <t>Daini Carate</t>
  </si>
  <si>
    <t>Rigamonti Gianna</t>
  </si>
  <si>
    <t>team Enrico</t>
  </si>
  <si>
    <t>Donghi Eugenio</t>
  </si>
  <si>
    <t>Nespoli Stefano</t>
  </si>
  <si>
    <t>Paltrinieri Ilaria</t>
  </si>
  <si>
    <t>ski pool Brianza</t>
  </si>
  <si>
    <t>Terragni Alessandro</t>
  </si>
  <si>
    <t>Recalcati Mario</t>
  </si>
  <si>
    <t>Gianola Claudio</t>
  </si>
  <si>
    <t>Premana</t>
  </si>
  <si>
    <t>Fazzini Mario</t>
  </si>
  <si>
    <t>Muttoni gianni</t>
  </si>
  <si>
    <t>Ferrerio Marcello</t>
  </si>
  <si>
    <t>atl Cinisello</t>
  </si>
  <si>
    <t xml:space="preserve">Romeo Giovanni </t>
  </si>
  <si>
    <t xml:space="preserve">Atl Gioia Tauro </t>
  </si>
  <si>
    <t>Faè Giuseppe</t>
  </si>
  <si>
    <t>Montestella milano</t>
  </si>
  <si>
    <t>Radaelli Lorenzo</t>
  </si>
  <si>
    <t>Andrigo Patrizia</t>
  </si>
  <si>
    <t>Butti renato</t>
  </si>
  <si>
    <t>Butti Stefano</t>
  </si>
  <si>
    <t>Busi Stefano</t>
  </si>
  <si>
    <t>Galimberti Matteo</t>
  </si>
  <si>
    <t>Confalonieri Ivan</t>
  </si>
  <si>
    <t>Ratti Carlo</t>
  </si>
  <si>
    <t>Corti Carlo</t>
  </si>
  <si>
    <t>oSA Valmadrera</t>
  </si>
  <si>
    <t>Morelli Giovanni</t>
  </si>
  <si>
    <t>Gamber Cuncuress</t>
  </si>
  <si>
    <t>Ongania Annalisa</t>
  </si>
  <si>
    <t>Galbiati Roberto</t>
  </si>
  <si>
    <t>Trincavelli davide</t>
  </si>
  <si>
    <t>Maggioni dario</t>
  </si>
  <si>
    <t>Galli Alberto</t>
  </si>
  <si>
    <t>Beretta Luca</t>
  </si>
  <si>
    <t>Parravicini Matteo</t>
  </si>
  <si>
    <t>Canali Francesca</t>
  </si>
  <si>
    <t>amici d.sport Briosco</t>
  </si>
  <si>
    <t>Pozzi M.Grazia</t>
  </si>
  <si>
    <t>S.Maurizio Erba</t>
  </si>
  <si>
    <t>Dell'Oca Antonio</t>
  </si>
  <si>
    <t>Artusi Gabriella</t>
  </si>
  <si>
    <t>Paganoni Gianluca</t>
  </si>
  <si>
    <t>Tavola Marco</t>
  </si>
  <si>
    <t>Conti italo</t>
  </si>
  <si>
    <t>Frignati Luca</t>
  </si>
  <si>
    <t>Galli Claudio</t>
  </si>
  <si>
    <t>Cugnaschi Simone</t>
  </si>
  <si>
    <t>Cugnaschi Daniele</t>
  </si>
  <si>
    <t>s.Maurizio Erba</t>
  </si>
  <si>
    <t>Bertarini Emanuele</t>
  </si>
  <si>
    <t>Baroni Michele</t>
  </si>
  <si>
    <t>Radaelli Renato</t>
  </si>
  <si>
    <t>Borgonovo Maurizio</t>
  </si>
  <si>
    <t>Monti Floriano</t>
  </si>
  <si>
    <t>Alborghetti Alessio</t>
  </si>
  <si>
    <t>Psyco Lecco</t>
  </si>
  <si>
    <t>Galimberti Oscar</t>
  </si>
  <si>
    <t>Atletica Meda</t>
  </si>
  <si>
    <t>Posizione</t>
  </si>
  <si>
    <t>anno</t>
  </si>
  <si>
    <t>tempo</t>
  </si>
  <si>
    <t>Ardesi Enrico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</si>
</sst>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27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0" fontId="10" fillId="16" borderId="5" applyNumberFormat="0" applyAlignment="0" applyProtection="0"/>
    <xf numFmtId="9" fontId="1" fillId="0" borderId="0" applyFill="0" applyBorder="0" applyAlignment="0" applyProtection="0"/>
    <xf numFmtId="0" fontId="11" fillId="0" borderId="0">
      <alignment/>
      <protection/>
    </xf>
    <xf numFmtId="164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pane ySplit="3" topLeftCell="BM47" activePane="bottomLeft" state="frozen"/>
      <selection pane="topLeft" activeCell="A1" sqref="A1"/>
      <selection pane="bottomLeft" activeCell="B72" sqref="B72"/>
    </sheetView>
  </sheetViews>
  <sheetFormatPr defaultColWidth="9.00390625" defaultRowHeight="14.25"/>
  <cols>
    <col min="1" max="1" width="13.50390625" style="1" customWidth="1"/>
    <col min="2" max="2" width="28.50390625" style="0" customWidth="1"/>
    <col min="3" max="3" width="17.50390625" style="1" customWidth="1"/>
    <col min="4" max="4" width="14.00390625" style="1" customWidth="1"/>
    <col min="5" max="5" width="12.625" style="0" customWidth="1"/>
    <col min="6" max="16384" width="10.75390625" style="0" customWidth="1"/>
  </cols>
  <sheetData>
    <row r="1" ht="15.75">
      <c r="B1" s="2" t="s">
        <v>0</v>
      </c>
    </row>
    <row r="3" spans="1:5" s="4" customFormat="1" ht="15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4.25">
      <c r="A4" s="1">
        <v>1</v>
      </c>
      <c r="B4" t="s">
        <v>6</v>
      </c>
      <c r="C4" s="1">
        <v>75</v>
      </c>
      <c r="D4"/>
      <c r="E4" t="s">
        <v>7</v>
      </c>
    </row>
    <row r="5" spans="1:5" ht="14.25">
      <c r="A5" s="1">
        <v>6</v>
      </c>
      <c r="B5" t="s">
        <v>8</v>
      </c>
      <c r="C5" s="1">
        <v>68</v>
      </c>
      <c r="E5" t="s">
        <v>9</v>
      </c>
    </row>
    <row r="6" spans="1:5" ht="14.25">
      <c r="A6" s="1">
        <v>7</v>
      </c>
      <c r="B6" t="s">
        <v>10</v>
      </c>
      <c r="C6" s="1">
        <v>59</v>
      </c>
      <c r="E6" t="s">
        <v>11</v>
      </c>
    </row>
    <row r="7" spans="1:5" ht="14.25">
      <c r="A7" s="1">
        <v>8</v>
      </c>
      <c r="B7" t="s">
        <v>12</v>
      </c>
      <c r="C7" s="1">
        <v>86</v>
      </c>
      <c r="D7" s="1" t="s">
        <v>13</v>
      </c>
      <c r="E7" t="s">
        <v>11</v>
      </c>
    </row>
    <row r="8" spans="1:5" ht="14.25">
      <c r="A8" s="1">
        <v>10</v>
      </c>
      <c r="B8" t="s">
        <v>14</v>
      </c>
      <c r="C8" s="1">
        <v>75</v>
      </c>
      <c r="E8" t="s">
        <v>15</v>
      </c>
    </row>
    <row r="9" spans="1:5" ht="14.25">
      <c r="A9" s="1">
        <v>12</v>
      </c>
      <c r="B9" t="s">
        <v>16</v>
      </c>
      <c r="C9" s="1">
        <v>67</v>
      </c>
      <c r="E9" t="s">
        <v>17</v>
      </c>
    </row>
    <row r="10" spans="1:5" ht="14.25">
      <c r="A10" s="1">
        <v>15</v>
      </c>
      <c r="B10" t="s">
        <v>18</v>
      </c>
      <c r="C10" s="1">
        <v>94</v>
      </c>
      <c r="E10" t="s">
        <v>19</v>
      </c>
    </row>
    <row r="11" spans="1:5" ht="14.25">
      <c r="A11" s="1">
        <v>16</v>
      </c>
      <c r="B11" t="s">
        <v>20</v>
      </c>
      <c r="C11" s="1">
        <v>71</v>
      </c>
      <c r="E11" t="s">
        <v>21</v>
      </c>
    </row>
    <row r="12" spans="1:5" ht="14.25">
      <c r="A12" s="1">
        <v>18</v>
      </c>
      <c r="B12" t="s">
        <v>22</v>
      </c>
      <c r="C12" s="1">
        <v>70</v>
      </c>
      <c r="E12" t="s">
        <v>23</v>
      </c>
    </row>
    <row r="13" spans="1:5" ht="14.25">
      <c r="A13" s="1">
        <v>19</v>
      </c>
      <c r="B13" t="s">
        <v>24</v>
      </c>
      <c r="C13" s="1">
        <v>76</v>
      </c>
      <c r="E13" t="s">
        <v>25</v>
      </c>
    </row>
    <row r="14" spans="1:5" ht="14.25">
      <c r="A14" s="1">
        <v>20</v>
      </c>
      <c r="B14" t="s">
        <v>26</v>
      </c>
      <c r="C14" s="1">
        <v>57</v>
      </c>
      <c r="D14" s="1" t="s">
        <v>13</v>
      </c>
      <c r="E14" t="s">
        <v>27</v>
      </c>
    </row>
    <row r="15" spans="1:5" ht="14.25">
      <c r="A15" s="1">
        <v>21</v>
      </c>
      <c r="B15" t="s">
        <v>28</v>
      </c>
      <c r="C15" s="1">
        <v>58</v>
      </c>
      <c r="E15" t="s">
        <v>27</v>
      </c>
    </row>
    <row r="16" spans="1:5" ht="14.25">
      <c r="A16" s="1">
        <v>22</v>
      </c>
      <c r="B16" t="s">
        <v>29</v>
      </c>
      <c r="C16" s="1">
        <v>68</v>
      </c>
      <c r="E16" t="s">
        <v>30</v>
      </c>
    </row>
    <row r="17" spans="1:5" ht="14.25">
      <c r="A17" s="1">
        <v>24</v>
      </c>
      <c r="B17" t="s">
        <v>31</v>
      </c>
      <c r="C17" s="1">
        <v>88</v>
      </c>
      <c r="D17" s="1" t="s">
        <v>13</v>
      </c>
      <c r="E17" t="s">
        <v>32</v>
      </c>
    </row>
    <row r="18" spans="1:5" ht="14.25">
      <c r="A18" s="1">
        <v>26</v>
      </c>
      <c r="B18" t="s">
        <v>33</v>
      </c>
      <c r="C18" s="1">
        <v>83</v>
      </c>
      <c r="E18" t="s">
        <v>32</v>
      </c>
    </row>
    <row r="19" spans="1:5" ht="14.25">
      <c r="A19" s="1">
        <v>27</v>
      </c>
      <c r="B19" t="s">
        <v>34</v>
      </c>
      <c r="C19" s="1">
        <v>61</v>
      </c>
      <c r="E19" t="s">
        <v>35</v>
      </c>
    </row>
    <row r="20" spans="1:5" ht="14.25">
      <c r="A20" s="1">
        <v>28</v>
      </c>
      <c r="B20" t="s">
        <v>36</v>
      </c>
      <c r="C20" s="1">
        <v>64</v>
      </c>
      <c r="E20" t="s">
        <v>37</v>
      </c>
    </row>
    <row r="21" spans="1:5" ht="14.25">
      <c r="A21" s="1">
        <v>29</v>
      </c>
      <c r="B21" t="s">
        <v>22</v>
      </c>
      <c r="C21" s="1">
        <v>70</v>
      </c>
      <c r="E21" t="s">
        <v>38</v>
      </c>
    </row>
    <row r="22" spans="1:5" ht="14.25">
      <c r="A22" s="1">
        <v>30</v>
      </c>
      <c r="B22" t="s">
        <v>39</v>
      </c>
      <c r="C22" s="1">
        <v>57</v>
      </c>
      <c r="E22" t="s">
        <v>40</v>
      </c>
    </row>
    <row r="23" spans="1:5" ht="14.25">
      <c r="A23" s="1">
        <v>31</v>
      </c>
      <c r="B23" t="s">
        <v>41</v>
      </c>
      <c r="C23" s="1">
        <v>62</v>
      </c>
      <c r="E23" t="s">
        <v>37</v>
      </c>
    </row>
    <row r="24" spans="1:5" ht="14.25">
      <c r="A24" s="1">
        <v>35</v>
      </c>
      <c r="B24" t="s">
        <v>42</v>
      </c>
      <c r="C24" s="1">
        <v>70</v>
      </c>
      <c r="E24" t="s">
        <v>43</v>
      </c>
    </row>
    <row r="25" spans="1:5" ht="14.25">
      <c r="A25" s="1">
        <v>36</v>
      </c>
      <c r="B25" t="s">
        <v>44</v>
      </c>
      <c r="C25" s="1">
        <v>58</v>
      </c>
      <c r="E25" t="s">
        <v>9</v>
      </c>
    </row>
    <row r="26" spans="1:5" ht="14.25">
      <c r="A26" s="1">
        <v>37</v>
      </c>
      <c r="B26" t="s">
        <v>45</v>
      </c>
      <c r="C26" s="1">
        <v>71</v>
      </c>
      <c r="E26" t="s">
        <v>46</v>
      </c>
    </row>
    <row r="27" spans="1:5" ht="14.25">
      <c r="A27" s="1">
        <v>38</v>
      </c>
      <c r="B27" t="s">
        <v>47</v>
      </c>
      <c r="C27" s="1">
        <v>70</v>
      </c>
      <c r="E27" t="s">
        <v>48</v>
      </c>
    </row>
    <row r="28" spans="1:5" ht="14.25">
      <c r="A28" s="1">
        <v>39</v>
      </c>
      <c r="B28" t="s">
        <v>49</v>
      </c>
      <c r="C28" s="1">
        <v>64</v>
      </c>
      <c r="E28" t="s">
        <v>46</v>
      </c>
    </row>
    <row r="29" spans="1:5" ht="14.25">
      <c r="A29" s="1">
        <v>40</v>
      </c>
      <c r="B29" t="s">
        <v>50</v>
      </c>
      <c r="C29" s="1">
        <v>76</v>
      </c>
      <c r="E29" t="s">
        <v>7</v>
      </c>
    </row>
    <row r="30" spans="1:5" ht="14.25">
      <c r="A30" s="1">
        <v>41</v>
      </c>
      <c r="B30" t="s">
        <v>51</v>
      </c>
      <c r="C30" s="1">
        <v>67</v>
      </c>
      <c r="E30" t="s">
        <v>11</v>
      </c>
    </row>
    <row r="31" spans="1:5" ht="14.25">
      <c r="A31" s="1">
        <v>42</v>
      </c>
      <c r="B31" t="s">
        <v>52</v>
      </c>
      <c r="C31" s="1">
        <v>73</v>
      </c>
      <c r="E31" t="s">
        <v>53</v>
      </c>
    </row>
    <row r="32" spans="1:5" ht="14.25">
      <c r="A32" s="1">
        <v>44</v>
      </c>
      <c r="B32" t="s">
        <v>54</v>
      </c>
      <c r="C32" s="1">
        <v>71</v>
      </c>
      <c r="E32" t="s">
        <v>55</v>
      </c>
    </row>
    <row r="33" spans="1:5" ht="14.25">
      <c r="A33" s="1">
        <v>45</v>
      </c>
      <c r="B33" t="s">
        <v>56</v>
      </c>
      <c r="C33" s="1">
        <v>69</v>
      </c>
      <c r="D33" s="5" t="s">
        <v>13</v>
      </c>
      <c r="E33" t="s">
        <v>55</v>
      </c>
    </row>
    <row r="34" spans="1:5" ht="14.25">
      <c r="A34" s="1">
        <v>46</v>
      </c>
      <c r="B34" t="s">
        <v>57</v>
      </c>
      <c r="C34" s="1">
        <v>83</v>
      </c>
      <c r="D34"/>
      <c r="E34" t="s">
        <v>58</v>
      </c>
    </row>
    <row r="35" spans="1:5" ht="14.25">
      <c r="A35" s="1">
        <v>48</v>
      </c>
      <c r="B35" t="s">
        <v>59</v>
      </c>
      <c r="C35" s="1">
        <v>65</v>
      </c>
      <c r="E35" t="s">
        <v>60</v>
      </c>
    </row>
    <row r="36" spans="1:5" ht="14.25">
      <c r="A36" s="1">
        <v>49</v>
      </c>
      <c r="B36" t="s">
        <v>61</v>
      </c>
      <c r="C36" s="1">
        <v>41</v>
      </c>
      <c r="D36" s="1" t="s">
        <v>13</v>
      </c>
      <c r="E36" t="s">
        <v>62</v>
      </c>
    </row>
    <row r="37" spans="1:5" ht="14.25">
      <c r="A37" s="1">
        <v>50</v>
      </c>
      <c r="B37" t="s">
        <v>63</v>
      </c>
      <c r="C37" s="1">
        <v>76</v>
      </c>
      <c r="E37" t="s">
        <v>48</v>
      </c>
    </row>
    <row r="38" spans="1:5" ht="14.25">
      <c r="A38" s="1">
        <v>52</v>
      </c>
      <c r="B38" t="s">
        <v>64</v>
      </c>
      <c r="C38" s="1">
        <v>77</v>
      </c>
      <c r="E38" t="s">
        <v>7</v>
      </c>
    </row>
    <row r="39" spans="1:5" ht="14.25">
      <c r="A39" s="1">
        <v>53</v>
      </c>
      <c r="B39" t="s">
        <v>65</v>
      </c>
      <c r="C39" s="1">
        <v>66</v>
      </c>
      <c r="E39" t="s">
        <v>66</v>
      </c>
    </row>
    <row r="40" spans="1:5" ht="14.25">
      <c r="A40" s="1">
        <v>54</v>
      </c>
      <c r="B40" t="s">
        <v>67</v>
      </c>
      <c r="C40" s="1">
        <v>57</v>
      </c>
      <c r="D40" s="1" t="s">
        <v>13</v>
      </c>
      <c r="E40" t="s">
        <v>68</v>
      </c>
    </row>
    <row r="41" spans="1:5" ht="14.25">
      <c r="A41" s="1">
        <v>55</v>
      </c>
      <c r="B41" t="s">
        <v>69</v>
      </c>
      <c r="C41" s="1">
        <v>55</v>
      </c>
      <c r="E41" t="s">
        <v>68</v>
      </c>
    </row>
    <row r="42" spans="1:5" ht="14.25">
      <c r="A42" s="1">
        <v>56</v>
      </c>
      <c r="B42" t="s">
        <v>70</v>
      </c>
      <c r="C42" s="1">
        <v>91</v>
      </c>
      <c r="E42" t="s">
        <v>58</v>
      </c>
    </row>
    <row r="43" spans="1:5" ht="14.25">
      <c r="A43" s="1">
        <v>57</v>
      </c>
      <c r="B43" t="s">
        <v>71</v>
      </c>
      <c r="C43" s="1">
        <v>94</v>
      </c>
      <c r="D43" s="1" t="s">
        <v>13</v>
      </c>
      <c r="E43" t="s">
        <v>72</v>
      </c>
    </row>
    <row r="44" spans="1:5" ht="14.25">
      <c r="A44" s="1">
        <v>58</v>
      </c>
      <c r="B44" t="s">
        <v>73</v>
      </c>
      <c r="C44" s="1">
        <v>93</v>
      </c>
      <c r="E44" t="s">
        <v>72</v>
      </c>
    </row>
    <row r="45" spans="1:5" ht="14.25">
      <c r="A45" s="1">
        <v>60</v>
      </c>
      <c r="B45" t="s">
        <v>74</v>
      </c>
      <c r="C45" s="1">
        <v>61</v>
      </c>
      <c r="E45" t="s">
        <v>72</v>
      </c>
    </row>
    <row r="46" spans="1:5" ht="14.25">
      <c r="A46" s="1">
        <v>62</v>
      </c>
      <c r="B46" t="s">
        <v>75</v>
      </c>
      <c r="C46" s="1">
        <v>53</v>
      </c>
      <c r="E46" t="s">
        <v>76</v>
      </c>
    </row>
    <row r="47" spans="1:5" ht="14.25">
      <c r="A47" s="1">
        <v>63</v>
      </c>
      <c r="B47" t="s">
        <v>77</v>
      </c>
      <c r="C47" s="1">
        <v>58</v>
      </c>
      <c r="E47" t="s">
        <v>76</v>
      </c>
    </row>
    <row r="48" spans="1:5" ht="14.25">
      <c r="A48" s="1">
        <v>64</v>
      </c>
      <c r="B48" t="s">
        <v>78</v>
      </c>
      <c r="C48" s="1">
        <v>61</v>
      </c>
      <c r="E48" t="s">
        <v>11</v>
      </c>
    </row>
    <row r="49" spans="1:5" ht="14.25">
      <c r="A49" s="1">
        <v>65</v>
      </c>
      <c r="B49" t="s">
        <v>79</v>
      </c>
      <c r="C49" s="1">
        <v>74</v>
      </c>
      <c r="E49" t="s">
        <v>80</v>
      </c>
    </row>
    <row r="50" spans="1:5" ht="14.25">
      <c r="A50" s="1">
        <v>66</v>
      </c>
      <c r="B50" t="s">
        <v>81</v>
      </c>
      <c r="C50" s="1">
        <v>64</v>
      </c>
      <c r="E50" t="s">
        <v>82</v>
      </c>
    </row>
    <row r="51" spans="1:5" ht="14.25">
      <c r="A51" s="1">
        <v>67</v>
      </c>
      <c r="B51" t="s">
        <v>83</v>
      </c>
      <c r="C51" s="1">
        <v>47</v>
      </c>
      <c r="E51" t="s">
        <v>84</v>
      </c>
    </row>
    <row r="52" spans="1:5" ht="14.25">
      <c r="A52" s="1">
        <v>68</v>
      </c>
      <c r="B52" t="s">
        <v>85</v>
      </c>
      <c r="C52" s="1">
        <v>74</v>
      </c>
      <c r="E52" t="s">
        <v>32</v>
      </c>
    </row>
    <row r="53" spans="1:5" ht="14.25">
      <c r="A53" s="1">
        <v>69</v>
      </c>
      <c r="B53" t="s">
        <v>86</v>
      </c>
      <c r="C53" s="1">
        <v>81</v>
      </c>
      <c r="D53" s="1" t="s">
        <v>13</v>
      </c>
      <c r="E53" t="s">
        <v>32</v>
      </c>
    </row>
    <row r="54" spans="1:5" ht="14.25">
      <c r="A54" s="1">
        <v>70</v>
      </c>
      <c r="B54" t="s">
        <v>87</v>
      </c>
      <c r="C54" s="1">
        <v>55</v>
      </c>
      <c r="E54" t="s">
        <v>37</v>
      </c>
    </row>
    <row r="55" spans="1:5" ht="14.25">
      <c r="A55" s="1">
        <v>71</v>
      </c>
      <c r="B55" t="s">
        <v>88</v>
      </c>
      <c r="C55" s="1">
        <v>85</v>
      </c>
      <c r="E55" t="s">
        <v>37</v>
      </c>
    </row>
    <row r="56" spans="1:5" ht="14.25">
      <c r="A56" s="1">
        <v>72</v>
      </c>
      <c r="B56" t="s">
        <v>89</v>
      </c>
      <c r="C56" s="1">
        <v>66</v>
      </c>
      <c r="E56" t="s">
        <v>9</v>
      </c>
    </row>
    <row r="57" spans="1:5" ht="14.25">
      <c r="A57" s="1">
        <v>73</v>
      </c>
      <c r="B57" t="s">
        <v>90</v>
      </c>
      <c r="C57" s="1">
        <v>77</v>
      </c>
      <c r="E57" t="s">
        <v>32</v>
      </c>
    </row>
    <row r="58" spans="1:5" ht="14.25">
      <c r="A58" s="1">
        <v>74</v>
      </c>
      <c r="B58" t="s">
        <v>91</v>
      </c>
      <c r="C58" s="1">
        <v>82</v>
      </c>
      <c r="E58" t="s">
        <v>32</v>
      </c>
    </row>
    <row r="59" spans="1:5" ht="14.25">
      <c r="A59" s="1">
        <v>75</v>
      </c>
      <c r="B59" t="s">
        <v>92</v>
      </c>
      <c r="C59" s="1">
        <v>75</v>
      </c>
      <c r="E59" t="s">
        <v>7</v>
      </c>
    </row>
    <row r="60" spans="1:5" ht="14.25">
      <c r="A60" s="1">
        <v>76</v>
      </c>
      <c r="B60" t="s">
        <v>93</v>
      </c>
      <c r="C60" s="1">
        <v>88</v>
      </c>
      <c r="E60" t="s">
        <v>94</v>
      </c>
    </row>
    <row r="61" spans="1:5" ht="14.25">
      <c r="A61" s="1">
        <v>77</v>
      </c>
      <c r="B61" t="s">
        <v>95</v>
      </c>
      <c r="C61" s="1">
        <v>68</v>
      </c>
      <c r="E61" t="s">
        <v>96</v>
      </c>
    </row>
    <row r="62" spans="1:5" ht="14.25">
      <c r="A62" s="1">
        <v>78</v>
      </c>
      <c r="B62" t="s">
        <v>97</v>
      </c>
      <c r="C62" s="1">
        <v>73</v>
      </c>
      <c r="D62" s="1" t="s">
        <v>13</v>
      </c>
      <c r="E62" t="s">
        <v>7</v>
      </c>
    </row>
    <row r="63" spans="1:5" ht="14.25">
      <c r="A63" s="1">
        <v>79</v>
      </c>
      <c r="B63" t="s">
        <v>98</v>
      </c>
      <c r="C63" s="1">
        <v>67</v>
      </c>
      <c r="E63" t="s">
        <v>96</v>
      </c>
    </row>
    <row r="64" spans="1:5" ht="14.25">
      <c r="A64" s="1">
        <v>80</v>
      </c>
      <c r="B64" t="s">
        <v>99</v>
      </c>
      <c r="C64" s="1">
        <v>75</v>
      </c>
      <c r="E64" t="s">
        <v>37</v>
      </c>
    </row>
    <row r="65" spans="1:5" ht="14.25">
      <c r="A65" s="1">
        <v>81</v>
      </c>
      <c r="B65" t="s">
        <v>100</v>
      </c>
      <c r="C65" s="1">
        <v>77</v>
      </c>
      <c r="E65" t="s">
        <v>32</v>
      </c>
    </row>
    <row r="66" spans="1:5" ht="14.25">
      <c r="A66" s="1">
        <v>82</v>
      </c>
      <c r="B66" t="s">
        <v>101</v>
      </c>
      <c r="C66" s="1">
        <v>72</v>
      </c>
      <c r="E66" t="s">
        <v>32</v>
      </c>
    </row>
    <row r="67" spans="1:5" ht="14.25">
      <c r="A67" s="1">
        <v>83</v>
      </c>
      <c r="B67" t="s">
        <v>102</v>
      </c>
      <c r="C67" s="1">
        <v>86</v>
      </c>
      <c r="E67" t="s">
        <v>32</v>
      </c>
    </row>
    <row r="68" spans="1:5" ht="14.25">
      <c r="A68" s="1">
        <v>84</v>
      </c>
      <c r="B68" t="s">
        <v>103</v>
      </c>
      <c r="C68" s="1">
        <v>82</v>
      </c>
      <c r="E68" t="s">
        <v>32</v>
      </c>
    </row>
    <row r="69" spans="1:5" ht="14.25">
      <c r="A69" s="1">
        <v>85</v>
      </c>
      <c r="B69" t="s">
        <v>104</v>
      </c>
      <c r="C69" s="1">
        <v>49</v>
      </c>
      <c r="D69" s="1" t="s">
        <v>13</v>
      </c>
      <c r="E69" t="s">
        <v>105</v>
      </c>
    </row>
    <row r="70" spans="1:5" ht="14.25">
      <c r="A70" s="1">
        <v>86</v>
      </c>
      <c r="B70" t="s">
        <v>106</v>
      </c>
      <c r="C70" s="1">
        <v>50</v>
      </c>
      <c r="D70" s="1" t="s">
        <v>13</v>
      </c>
      <c r="E70" t="s">
        <v>107</v>
      </c>
    </row>
    <row r="71" spans="1:5" ht="14.25">
      <c r="A71" s="1">
        <v>87</v>
      </c>
      <c r="B71" t="s">
        <v>108</v>
      </c>
      <c r="C71" s="1">
        <v>43</v>
      </c>
      <c r="E71" t="s">
        <v>43</v>
      </c>
    </row>
    <row r="72" spans="1:5" ht="14.25">
      <c r="A72" s="1">
        <v>88</v>
      </c>
      <c r="B72" t="s">
        <v>109</v>
      </c>
      <c r="C72" s="1">
        <v>70</v>
      </c>
      <c r="E72" t="s">
        <v>11</v>
      </c>
    </row>
    <row r="73" spans="1:5" ht="14.25">
      <c r="A73" s="1">
        <v>89</v>
      </c>
      <c r="B73" t="s">
        <v>110</v>
      </c>
      <c r="C73" s="1">
        <v>70</v>
      </c>
      <c r="E73" t="s">
        <v>7</v>
      </c>
    </row>
    <row r="74" spans="1:5" ht="14.25">
      <c r="A74" s="1">
        <v>90</v>
      </c>
      <c r="B74" t="s">
        <v>111</v>
      </c>
      <c r="C74" s="1">
        <v>69</v>
      </c>
      <c r="E74" t="s">
        <v>7</v>
      </c>
    </row>
    <row r="75" spans="1:5" ht="14.25">
      <c r="A75" s="1">
        <v>92</v>
      </c>
      <c r="B75" t="s">
        <v>112</v>
      </c>
      <c r="C75" s="1">
        <v>63</v>
      </c>
      <c r="E75" t="s">
        <v>15</v>
      </c>
    </row>
    <row r="76" spans="1:5" ht="14.25">
      <c r="A76" s="1">
        <v>93</v>
      </c>
      <c r="B76" t="s">
        <v>36</v>
      </c>
      <c r="C76" s="1">
        <v>74</v>
      </c>
      <c r="E76" t="s">
        <v>9</v>
      </c>
    </row>
    <row r="77" spans="1:5" ht="14.25">
      <c r="A77" s="1">
        <v>94</v>
      </c>
      <c r="B77" t="s">
        <v>113</v>
      </c>
      <c r="C77" s="1">
        <v>76</v>
      </c>
      <c r="E77" t="s">
        <v>32</v>
      </c>
    </row>
    <row r="78" spans="1:5" ht="14.25">
      <c r="A78" s="1">
        <v>95</v>
      </c>
      <c r="B78" t="s">
        <v>114</v>
      </c>
      <c r="C78" s="1">
        <v>76</v>
      </c>
      <c r="E78" t="s">
        <v>32</v>
      </c>
    </row>
    <row r="79" spans="1:5" ht="14.25">
      <c r="A79" s="1">
        <v>96</v>
      </c>
      <c r="B79" t="s">
        <v>115</v>
      </c>
      <c r="C79" s="1">
        <v>93</v>
      </c>
      <c r="E79" t="s">
        <v>107</v>
      </c>
    </row>
    <row r="80" spans="1:5" ht="14.25">
      <c r="A80" s="1">
        <v>97</v>
      </c>
      <c r="B80" t="s">
        <v>116</v>
      </c>
      <c r="C80" s="1">
        <v>64</v>
      </c>
      <c r="E80" t="s">
        <v>117</v>
      </c>
    </row>
    <row r="81" spans="1:5" ht="14.25">
      <c r="A81" s="1">
        <v>98</v>
      </c>
      <c r="B81" t="s">
        <v>118</v>
      </c>
      <c r="C81" s="1">
        <v>86</v>
      </c>
      <c r="E81" t="s">
        <v>15</v>
      </c>
    </row>
    <row r="82" spans="1:5" ht="14.25">
      <c r="A82" s="1">
        <v>99</v>
      </c>
      <c r="B82" t="s">
        <v>119</v>
      </c>
      <c r="C82" s="1">
        <v>78</v>
      </c>
      <c r="E82" t="s">
        <v>32</v>
      </c>
    </row>
    <row r="83" spans="1:5" ht="14.25">
      <c r="A83" s="1">
        <v>101</v>
      </c>
      <c r="B83" t="s">
        <v>120</v>
      </c>
      <c r="C83" s="1">
        <v>39</v>
      </c>
      <c r="E83" t="s">
        <v>32</v>
      </c>
    </row>
    <row r="84" spans="1:5" ht="14.25">
      <c r="A84" s="1">
        <v>102</v>
      </c>
      <c r="B84" t="s">
        <v>121</v>
      </c>
      <c r="C84" s="1">
        <v>52</v>
      </c>
      <c r="E84" t="s">
        <v>32</v>
      </c>
    </row>
    <row r="85" spans="1:5" ht="14.25">
      <c r="A85" s="1">
        <v>104</v>
      </c>
      <c r="B85" t="s">
        <v>122</v>
      </c>
      <c r="C85" s="1">
        <v>72</v>
      </c>
      <c r="E85" t="s">
        <v>9</v>
      </c>
    </row>
    <row r="86" spans="1:5" ht="14.25">
      <c r="A86" s="1">
        <v>105</v>
      </c>
      <c r="B86" t="s">
        <v>123</v>
      </c>
      <c r="C86" s="1">
        <v>76</v>
      </c>
      <c r="E86" t="s">
        <v>124</v>
      </c>
    </row>
    <row r="87" spans="1:5" ht="14.25">
      <c r="A87" s="1">
        <v>106</v>
      </c>
      <c r="B87" t="s">
        <v>125</v>
      </c>
      <c r="C87" s="1">
        <v>65</v>
      </c>
      <c r="E87" t="s">
        <v>126</v>
      </c>
    </row>
  </sheetData>
  <sheetProtection selectLockedCells="1" selectUnlockedCells="1"/>
  <autoFilter ref="A3:E103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0.625" style="9" bestFit="1" customWidth="1"/>
    <col min="2" max="2" width="13.25390625" style="1" bestFit="1" customWidth="1"/>
    <col min="3" max="3" width="26.75390625" style="10" customWidth="1"/>
    <col min="4" max="4" width="9.75390625" style="1" bestFit="1" customWidth="1"/>
    <col min="5" max="5" width="13.75390625" style="9" bestFit="1" customWidth="1"/>
    <col min="6" max="6" width="21.00390625" style="0" bestFit="1" customWidth="1"/>
    <col min="7" max="7" width="10.875" style="11" bestFit="1" customWidth="1"/>
    <col min="8" max="16384" width="10.75390625" style="0" customWidth="1"/>
  </cols>
  <sheetData>
    <row r="1" ht="15.75">
      <c r="C1" s="2" t="s">
        <v>0</v>
      </c>
    </row>
    <row r="3" spans="1:7" s="4" customFormat="1" ht="15.75">
      <c r="A3" s="6" t="s">
        <v>127</v>
      </c>
      <c r="B3" s="6" t="s">
        <v>1</v>
      </c>
      <c r="C3" s="6" t="s">
        <v>2</v>
      </c>
      <c r="D3" s="6" t="s">
        <v>128</v>
      </c>
      <c r="E3" s="6" t="s">
        <v>4</v>
      </c>
      <c r="F3" s="6" t="s">
        <v>5</v>
      </c>
      <c r="G3" s="12" t="s">
        <v>129</v>
      </c>
    </row>
    <row r="4" spans="1:7" s="20" customFormat="1" ht="16.5">
      <c r="A4" s="13">
        <v>1</v>
      </c>
      <c r="B4" s="14">
        <v>75</v>
      </c>
      <c r="C4" s="15" t="str">
        <f>VLOOKUP(B4,iscrizione!A:B,2,0)</f>
        <v>Ratti Carlo</v>
      </c>
      <c r="D4" s="16">
        <f>VLOOKUP(B4,iscrizione!A:C,3,0)</f>
        <v>75</v>
      </c>
      <c r="E4" s="17">
        <f>VLOOKUP(B4,iscrizione!A:D,4,0)</f>
        <v>0</v>
      </c>
      <c r="F4" s="18" t="str">
        <f>VLOOKUP(B4,iscrizione!A:E,5,0)</f>
        <v>Falchi Lecco</v>
      </c>
      <c r="G4" s="19">
        <v>25.4</v>
      </c>
    </row>
    <row r="5" spans="1:7" s="20" customFormat="1" ht="16.5">
      <c r="A5" s="13">
        <v>2</v>
      </c>
      <c r="B5" s="14">
        <v>71</v>
      </c>
      <c r="C5" s="15" t="str">
        <f>VLOOKUP(B5,iscrizione!A:B,2,0)</f>
        <v>Butti Stefano</v>
      </c>
      <c r="D5" s="16">
        <f>VLOOKUP(B5,iscrizione!A:C,3,0)</f>
        <v>85</v>
      </c>
      <c r="E5" s="17">
        <f>VLOOKUP(B5,iscrizione!A:D,4,0)</f>
        <v>0</v>
      </c>
      <c r="F5" s="18" t="str">
        <f>VLOOKUP(B5,iscrizione!A:E,5,0)</f>
        <v>OSA Valmadrera</v>
      </c>
      <c r="G5" s="19">
        <v>26.2</v>
      </c>
    </row>
    <row r="6" spans="1:7" s="20" customFormat="1" ht="16.5">
      <c r="A6" s="13">
        <v>3</v>
      </c>
      <c r="B6" s="14">
        <v>1</v>
      </c>
      <c r="C6" s="15" t="s">
        <v>130</v>
      </c>
      <c r="D6" s="16">
        <f>VLOOKUP(B6,iscrizione!A:C,3,0)</f>
        <v>75</v>
      </c>
      <c r="E6" s="13">
        <f>VLOOKUP(B6,iscrizione!A:D,4,0)</f>
        <v>0</v>
      </c>
      <c r="F6" s="18" t="str">
        <f>VLOOKUP(B6,iscrizione!A:E,5,0)</f>
        <v>Falchi Lecco</v>
      </c>
      <c r="G6" s="19">
        <v>26.36</v>
      </c>
    </row>
    <row r="7" spans="1:7" s="20" customFormat="1" ht="16.5">
      <c r="A7" s="13">
        <v>4</v>
      </c>
      <c r="B7" s="14">
        <v>80</v>
      </c>
      <c r="C7" s="15" t="str">
        <f>VLOOKUP(B7,iscrizione!A:B,2,0)</f>
        <v>Trincavelli davide</v>
      </c>
      <c r="D7" s="16">
        <f>VLOOKUP(B7,iscrizione!A:C,3,0)</f>
        <v>75</v>
      </c>
      <c r="E7" s="17">
        <f>VLOOKUP(B7,iscrizione!A:D,4,0)</f>
        <v>0</v>
      </c>
      <c r="F7" s="18" t="str">
        <f>VLOOKUP(B7,iscrizione!A:E,5,0)</f>
        <v>OSA Valmadrera</v>
      </c>
      <c r="G7" s="19">
        <v>27.22</v>
      </c>
    </row>
    <row r="8" spans="1:7" s="20" customFormat="1" ht="16.5">
      <c r="A8" s="13">
        <v>5</v>
      </c>
      <c r="B8" s="14">
        <v>28</v>
      </c>
      <c r="C8" s="15" t="str">
        <f>VLOOKUP(B8,iscrizione!A:B,2,0)</f>
        <v>Colombo Paolo</v>
      </c>
      <c r="D8" s="16">
        <f>VLOOKUP(B8,iscrizione!A:C,3,0)</f>
        <v>64</v>
      </c>
      <c r="E8" s="17">
        <f>VLOOKUP(B8,iscrizione!A:D,4,0)</f>
        <v>0</v>
      </c>
      <c r="F8" s="18" t="str">
        <f>VLOOKUP(B8,iscrizione!A:E,5,0)</f>
        <v>OSA Valmadrera</v>
      </c>
      <c r="G8" s="19">
        <v>27.4</v>
      </c>
    </row>
    <row r="9" spans="1:7" s="20" customFormat="1" ht="16.5">
      <c r="A9" s="13">
        <v>6</v>
      </c>
      <c r="B9" s="14">
        <v>41</v>
      </c>
      <c r="C9" s="15" t="str">
        <f>VLOOKUP(B9,iscrizione!A:B,2,0)</f>
        <v>Corti Luca</v>
      </c>
      <c r="D9" s="16">
        <f>VLOOKUP(B9,iscrizione!A:C,3,0)</f>
        <v>67</v>
      </c>
      <c r="E9" s="17">
        <f>VLOOKUP(B9,iscrizione!A:D,4,0)</f>
        <v>0</v>
      </c>
      <c r="F9" s="18" t="str">
        <f>VLOOKUP(B9,iscrizione!A:E,5,0)</f>
        <v>Pol Pagnona</v>
      </c>
      <c r="G9" s="19">
        <v>28.1</v>
      </c>
    </row>
    <row r="10" spans="1:7" s="20" customFormat="1" ht="16.5">
      <c r="A10" s="13">
        <v>7</v>
      </c>
      <c r="B10" s="14">
        <v>16</v>
      </c>
      <c r="C10" s="15" t="str">
        <f>VLOOKUP(B10,iscrizione!A:B,2,0)</f>
        <v>Zanotti Franco</v>
      </c>
      <c r="D10" s="16">
        <f>VLOOKUP(B10,iscrizione!A:C,3,0)</f>
        <v>71</v>
      </c>
      <c r="E10" s="17">
        <f>VLOOKUP(B10,iscrizione!A:D,4,0)</f>
        <v>0</v>
      </c>
      <c r="F10" s="18" t="str">
        <f>VLOOKUP(B10,iscrizione!A:E,5,0)</f>
        <v>Runners Bergamo</v>
      </c>
      <c r="G10" s="19">
        <v>28.28</v>
      </c>
    </row>
    <row r="11" spans="1:7" s="20" customFormat="1" ht="16.5">
      <c r="A11" s="13">
        <v>8</v>
      </c>
      <c r="B11" s="14">
        <v>37</v>
      </c>
      <c r="C11" s="15" t="str">
        <f>VLOOKUP(B11,iscrizione!A:B,2,0)</f>
        <v>Copes Fabio</v>
      </c>
      <c r="D11" s="16">
        <f>VLOOKUP(B11,iscrizione!A:C,3,0)</f>
        <v>71</v>
      </c>
      <c r="E11" s="17">
        <f>VLOOKUP(B11,iscrizione!A:D,4,0)</f>
        <v>0</v>
      </c>
      <c r="F11" s="18" t="str">
        <f>VLOOKUP(B11,iscrizione!A:E,5,0)</f>
        <v>G.S.A Cometa</v>
      </c>
      <c r="G11" s="19">
        <v>28.33</v>
      </c>
    </row>
    <row r="12" spans="1:7" s="20" customFormat="1" ht="16.5">
      <c r="A12" s="13">
        <v>9</v>
      </c>
      <c r="B12" s="14">
        <v>92</v>
      </c>
      <c r="C12" s="15" t="str">
        <f>VLOOKUP(B12,iscrizione!A:B,2,0)</f>
        <v>Conti italo</v>
      </c>
      <c r="D12" s="16">
        <f>VLOOKUP(B12,iscrizione!A:C,3,0)</f>
        <v>63</v>
      </c>
      <c r="E12" s="17">
        <f>VLOOKUP(B12,iscrizione!A:D,4,0)</f>
        <v>0</v>
      </c>
      <c r="F12" s="18" t="str">
        <f>VLOOKUP(B12,iscrizione!A:E,5,0)</f>
        <v>pol Pagnona</v>
      </c>
      <c r="G12" s="19">
        <v>28.55</v>
      </c>
    </row>
    <row r="13" spans="1:7" s="20" customFormat="1" ht="16.5">
      <c r="A13" s="13">
        <v>10</v>
      </c>
      <c r="B13" s="14">
        <v>64</v>
      </c>
      <c r="C13" s="15" t="str">
        <f>VLOOKUP(B13,iscrizione!A:B,2,0)</f>
        <v>Muttoni gianni</v>
      </c>
      <c r="D13" s="16">
        <f>VLOOKUP(B13,iscrizione!A:C,3,0)</f>
        <v>61</v>
      </c>
      <c r="E13" s="17">
        <f>VLOOKUP(B13,iscrizione!A:D,4,0)</f>
        <v>0</v>
      </c>
      <c r="F13" s="18" t="str">
        <f>VLOOKUP(B13,iscrizione!A:E,5,0)</f>
        <v>Pol Pagnona</v>
      </c>
      <c r="G13" s="19">
        <v>29.31</v>
      </c>
    </row>
    <row r="14" spans="1:7" s="20" customFormat="1" ht="16.5">
      <c r="A14" s="13">
        <v>11</v>
      </c>
      <c r="B14" s="14">
        <v>52</v>
      </c>
      <c r="C14" s="15" t="str">
        <f>VLOOKUP(B14,iscrizione!A:B,2,0)</f>
        <v>Castelnuovo Marco</v>
      </c>
      <c r="D14" s="16">
        <f>VLOOKUP(B14,iscrizione!A:C,3,0)</f>
        <v>77</v>
      </c>
      <c r="E14" s="17">
        <f>VLOOKUP(B14,iscrizione!A:D,4,0)</f>
        <v>0</v>
      </c>
      <c r="F14" s="18" t="str">
        <f>VLOOKUP(B14,iscrizione!A:E,5,0)</f>
        <v>Falchi Lecco</v>
      </c>
      <c r="G14" s="19">
        <v>30.16</v>
      </c>
    </row>
    <row r="15" spans="1:7" s="20" customFormat="1" ht="16.5">
      <c r="A15" s="13">
        <v>12</v>
      </c>
      <c r="B15" s="14">
        <v>27</v>
      </c>
      <c r="C15" s="15" t="str">
        <f>VLOOKUP(B15,iscrizione!A:B,2,0)</f>
        <v>Galli Antonello</v>
      </c>
      <c r="D15" s="16">
        <f>VLOOKUP(B15,iscrizione!A:C,3,0)</f>
        <v>61</v>
      </c>
      <c r="E15" s="17">
        <f>VLOOKUP(B15,iscrizione!A:D,4,0)</f>
        <v>0</v>
      </c>
      <c r="F15" s="18" t="str">
        <f>VLOOKUP(B15,iscrizione!A:E,5,0)</f>
        <v>Amatori Lecco</v>
      </c>
      <c r="G15" s="19">
        <v>30.52</v>
      </c>
    </row>
    <row r="16" spans="1:7" s="20" customFormat="1" ht="16.5">
      <c r="A16" s="13">
        <v>13</v>
      </c>
      <c r="B16" s="14">
        <v>98</v>
      </c>
      <c r="C16" s="15" t="str">
        <f>VLOOKUP(B16,iscrizione!A:B,2,0)</f>
        <v>Bertarini Emanuele</v>
      </c>
      <c r="D16" s="16">
        <f>VLOOKUP(B16,iscrizione!A:C,3,0)</f>
        <v>86</v>
      </c>
      <c r="E16" s="17">
        <f>VLOOKUP(B16,iscrizione!A:D,4,0)</f>
        <v>0</v>
      </c>
      <c r="F16" s="18" t="str">
        <f>VLOOKUP(B16,iscrizione!A:E,5,0)</f>
        <v>pol Pagnona</v>
      </c>
      <c r="G16" s="19">
        <v>31.1</v>
      </c>
    </row>
    <row r="17" spans="1:7" s="20" customFormat="1" ht="16.5">
      <c r="A17" s="13">
        <v>14</v>
      </c>
      <c r="B17" s="14">
        <v>56</v>
      </c>
      <c r="C17" s="15" t="str">
        <f>VLOOKUP(B17,iscrizione!A:B,2,0)</f>
        <v>Nespoli Stefano</v>
      </c>
      <c r="D17" s="16">
        <f>VLOOKUP(B17,iscrizione!A:C,3,0)</f>
        <v>91</v>
      </c>
      <c r="E17" s="17">
        <f>VLOOKUP(B17,iscrizione!A:D,4,0)</f>
        <v>0</v>
      </c>
      <c r="F17" s="18" t="str">
        <f>VLOOKUP(B17,iscrizione!A:E,5,0)</f>
        <v>Ski pool Brianza</v>
      </c>
      <c r="G17" s="19">
        <v>31.24</v>
      </c>
    </row>
    <row r="18" spans="1:7" s="20" customFormat="1" ht="16.5">
      <c r="A18" s="13">
        <v>15</v>
      </c>
      <c r="B18" s="14">
        <v>46</v>
      </c>
      <c r="C18" s="15" t="str">
        <f>VLOOKUP(B18,iscrizione!A:B,2,0)</f>
        <v>Moriggi Vittorio</v>
      </c>
      <c r="D18" s="16">
        <f>VLOOKUP(B18,iscrizione!A:C,3,0)</f>
        <v>83</v>
      </c>
      <c r="E18" s="17">
        <f>VLOOKUP(B18,iscrizione!A:D,4,0)</f>
        <v>0</v>
      </c>
      <c r="F18" s="18" t="str">
        <f>VLOOKUP(B18,iscrizione!A:E,5,0)</f>
        <v>Ski pool Brianza</v>
      </c>
      <c r="G18" s="19">
        <v>31.4</v>
      </c>
    </row>
    <row r="19" spans="1:7" s="20" customFormat="1" ht="16.5">
      <c r="A19" s="13">
        <v>16</v>
      </c>
      <c r="B19" s="14">
        <v>31</v>
      </c>
      <c r="C19" s="15" t="str">
        <f>VLOOKUP(B19,iscrizione!A:B,2,0)</f>
        <v>Castelnovo Giuseppe</v>
      </c>
      <c r="D19" s="16">
        <f>VLOOKUP(B19,iscrizione!A:C,3,0)</f>
        <v>62</v>
      </c>
      <c r="E19" s="17">
        <f>VLOOKUP(B19,iscrizione!A:D,4,0)</f>
        <v>0</v>
      </c>
      <c r="F19" s="18" t="str">
        <f>VLOOKUP(B19,iscrizione!A:E,5,0)</f>
        <v>OSA Valmadrera</v>
      </c>
      <c r="G19" s="19">
        <v>31.44</v>
      </c>
    </row>
    <row r="20" spans="1:7" s="20" customFormat="1" ht="16.5">
      <c r="A20" s="13">
        <v>17</v>
      </c>
      <c r="B20" s="14">
        <v>78</v>
      </c>
      <c r="C20" s="15" t="str">
        <f>VLOOKUP(B20,iscrizione!A:B,2,0)</f>
        <v>Ongania Annalisa</v>
      </c>
      <c r="D20" s="16">
        <f>VLOOKUP(B20,iscrizione!A:C,3,0)</f>
        <v>73</v>
      </c>
      <c r="E20" s="13" t="str">
        <f>VLOOKUP(B20,iscrizione!A:D,4,0)</f>
        <v>F</v>
      </c>
      <c r="F20" s="18" t="str">
        <f>VLOOKUP(B20,iscrizione!A:E,5,0)</f>
        <v>Falchi Lecco</v>
      </c>
      <c r="G20" s="19">
        <v>31.5</v>
      </c>
    </row>
    <row r="21" spans="1:7" s="20" customFormat="1" ht="16.5">
      <c r="A21" s="13">
        <v>18</v>
      </c>
      <c r="B21" s="14">
        <v>7</v>
      </c>
      <c r="C21" s="15" t="str">
        <f>VLOOKUP(B21,iscrizione!A:B,2,0)</f>
        <v>Buzzoni Giorgio</v>
      </c>
      <c r="D21" s="16">
        <f>VLOOKUP(B21,iscrizione!A:C,3,0)</f>
        <v>59</v>
      </c>
      <c r="E21" s="17">
        <f>VLOOKUP(B21,iscrizione!A:D,4,0)</f>
        <v>0</v>
      </c>
      <c r="F21" s="18" t="str">
        <f>VLOOKUP(B21,iscrizione!A:E,5,0)</f>
        <v>Pol Pagnona</v>
      </c>
      <c r="G21" s="19">
        <v>32.22</v>
      </c>
    </row>
    <row r="22" spans="1:7" s="20" customFormat="1" ht="16.5">
      <c r="A22" s="13">
        <v>19</v>
      </c>
      <c r="B22" s="14">
        <v>6</v>
      </c>
      <c r="C22" s="15" t="str">
        <f>VLOOKUP(B22,iscrizione!A:B,2,0)</f>
        <v>Benedetti Mario</v>
      </c>
      <c r="D22" s="16">
        <f>VLOOKUP(B22,iscrizione!A:C,3,0)</f>
        <v>68</v>
      </c>
      <c r="E22" s="17">
        <f>VLOOKUP(B22,iscrizione!A:D,4,0)</f>
        <v>0</v>
      </c>
      <c r="F22" s="18" t="str">
        <f>VLOOKUP(B22,iscrizione!A:E,5,0)</f>
        <v>libero</v>
      </c>
      <c r="G22" s="19">
        <v>32.35</v>
      </c>
    </row>
    <row r="23" spans="1:7" s="20" customFormat="1" ht="16.5">
      <c r="A23" s="13">
        <v>20</v>
      </c>
      <c r="B23" s="14">
        <v>26</v>
      </c>
      <c r="C23" s="15" t="str">
        <f>VLOOKUP(B23,iscrizione!A:B,2,0)</f>
        <v>Brambilla Davide</v>
      </c>
      <c r="D23" s="16">
        <f>VLOOKUP(B23,iscrizione!A:C,3,0)</f>
        <v>83</v>
      </c>
      <c r="E23" s="17">
        <f>VLOOKUP(B23,iscrizione!A:D,4,0)</f>
        <v>0</v>
      </c>
      <c r="F23" s="18" t="str">
        <f>VLOOKUP(B23,iscrizione!A:E,5,0)</f>
        <v>i Bocia Verano</v>
      </c>
      <c r="G23" s="19">
        <v>32.42</v>
      </c>
    </row>
    <row r="24" spans="1:7" s="20" customFormat="1" ht="16.5">
      <c r="A24" s="13">
        <v>21</v>
      </c>
      <c r="B24" s="14">
        <v>29</v>
      </c>
      <c r="C24" s="15" t="str">
        <f>VLOOKUP(B24,iscrizione!A:B,2,0)</f>
        <v>Colombo Marco</v>
      </c>
      <c r="D24" s="16">
        <f>VLOOKUP(B24,iscrizione!A:C,3,0)</f>
        <v>70</v>
      </c>
      <c r="E24" s="17">
        <f>VLOOKUP(B24,iscrizione!A:D,4,0)</f>
        <v>0</v>
      </c>
      <c r="F24" s="18" t="str">
        <f>VLOOKUP(B24,iscrizione!A:E,5,0)</f>
        <v>Nirvana Verde</v>
      </c>
      <c r="G24" s="19">
        <v>32.49</v>
      </c>
    </row>
    <row r="25" spans="1:7" s="20" customFormat="1" ht="16.5">
      <c r="A25" s="13">
        <v>22</v>
      </c>
      <c r="B25" s="14">
        <v>35</v>
      </c>
      <c r="C25" s="15" t="str">
        <f>VLOOKUP(B25,iscrizione!A:B,2,0)</f>
        <v>Pennati Roberto</v>
      </c>
      <c r="D25" s="16">
        <f>VLOOKUP(B25,iscrizione!A:C,3,0)</f>
        <v>70</v>
      </c>
      <c r="E25" s="17">
        <f>VLOOKUP(B25,iscrizione!A:D,4,0)</f>
        <v>0</v>
      </c>
      <c r="F25" s="18" t="str">
        <f>VLOOKUP(B25,iscrizione!A:E,5,0)</f>
        <v>Amici d.sport Briosco</v>
      </c>
      <c r="G25" s="19">
        <v>32.58</v>
      </c>
    </row>
    <row r="26" spans="1:7" s="20" customFormat="1" ht="16.5">
      <c r="A26" s="13">
        <v>23</v>
      </c>
      <c r="B26" s="14">
        <v>8</v>
      </c>
      <c r="C26" s="15" t="str">
        <f>VLOOKUP(B26,iscrizione!A:B,2,0)</f>
        <v>Buzzoni Manuela</v>
      </c>
      <c r="D26" s="16">
        <f>VLOOKUP(B26,iscrizione!A:C,3,0)</f>
        <v>86</v>
      </c>
      <c r="E26" s="13" t="str">
        <f>VLOOKUP(B26,iscrizione!A:D,4,0)</f>
        <v>F</v>
      </c>
      <c r="F26" s="18" t="str">
        <f>VLOOKUP(B26,iscrizione!A:E,5,0)</f>
        <v>Pol Pagnona</v>
      </c>
      <c r="G26" s="19">
        <v>33.24</v>
      </c>
    </row>
    <row r="27" spans="1:7" s="20" customFormat="1" ht="16.5">
      <c r="A27" s="13">
        <v>24</v>
      </c>
      <c r="B27" s="14">
        <v>72</v>
      </c>
      <c r="C27" s="15" t="str">
        <f>VLOOKUP(B27,iscrizione!A:B,2,0)</f>
        <v>Busi Stefano</v>
      </c>
      <c r="D27" s="16">
        <f>VLOOKUP(B27,iscrizione!A:C,3,0)</f>
        <v>66</v>
      </c>
      <c r="E27" s="17">
        <f>VLOOKUP(B27,iscrizione!A:D,4,0)</f>
        <v>0</v>
      </c>
      <c r="F27" s="18" t="str">
        <f>VLOOKUP(B27,iscrizione!A:E,5,0)</f>
        <v>libero</v>
      </c>
      <c r="G27" s="19">
        <v>33.38</v>
      </c>
    </row>
    <row r="28" spans="1:7" s="20" customFormat="1" ht="16.5">
      <c r="A28" s="13">
        <v>25</v>
      </c>
      <c r="B28" s="14">
        <v>44</v>
      </c>
      <c r="C28" s="15" t="str">
        <f>VLOOKUP(B28,iscrizione!A:B,2,0)</f>
        <v>Pozzi Cesare</v>
      </c>
      <c r="D28" s="16">
        <f>VLOOKUP(B28,iscrizione!A:C,3,0)</f>
        <v>71</v>
      </c>
      <c r="E28" s="17">
        <f>VLOOKUP(B28,iscrizione!A:D,4,0)</f>
        <v>0</v>
      </c>
      <c r="F28" s="18" t="str">
        <f>VLOOKUP(B28,iscrizione!A:E,5,0)</f>
        <v>Atletica Mariano</v>
      </c>
      <c r="G28" s="19">
        <v>33.41</v>
      </c>
    </row>
    <row r="29" spans="1:7" s="20" customFormat="1" ht="16.5">
      <c r="A29" s="13">
        <v>26</v>
      </c>
      <c r="B29" s="14">
        <v>12</v>
      </c>
      <c r="C29" s="15" t="str">
        <f>VLOOKUP(B29,iscrizione!A:B,2,0)</f>
        <v>Aliprandi Dario</v>
      </c>
      <c r="D29" s="16">
        <f>VLOOKUP(B29,iscrizione!A:C,3,0)</f>
        <v>67</v>
      </c>
      <c r="E29" s="17">
        <f>VLOOKUP(B29,iscrizione!A:D,4,0)</f>
        <v>0</v>
      </c>
      <c r="F29" s="18" t="str">
        <f>VLOOKUP(B29,iscrizione!A:E,5,0)</f>
        <v>C.A.Lizzoli</v>
      </c>
      <c r="G29" s="19">
        <v>34</v>
      </c>
    </row>
    <row r="30" spans="1:7" s="20" customFormat="1" ht="16.5">
      <c r="A30" s="13">
        <v>27</v>
      </c>
      <c r="B30" s="14">
        <v>94</v>
      </c>
      <c r="C30" s="15" t="str">
        <f>VLOOKUP(B30,iscrizione!A:B,2,0)</f>
        <v>Frignati Luca</v>
      </c>
      <c r="D30" s="16">
        <f>VLOOKUP(B30,iscrizione!A:C,3,0)</f>
        <v>76</v>
      </c>
      <c r="E30" s="17">
        <f>VLOOKUP(B30,iscrizione!A:D,4,0)</f>
        <v>0</v>
      </c>
      <c r="F30" s="18" t="str">
        <f>VLOOKUP(B30,iscrizione!A:E,5,0)</f>
        <v>i Bocia Verano</v>
      </c>
      <c r="G30" s="19">
        <v>34.02</v>
      </c>
    </row>
    <row r="31" spans="1:7" s="20" customFormat="1" ht="16.5">
      <c r="A31" s="13">
        <v>28</v>
      </c>
      <c r="B31" s="14">
        <v>104</v>
      </c>
      <c r="C31" s="15" t="str">
        <f>VLOOKUP(B31,iscrizione!A:B,2,0)</f>
        <v>Monti Floriano</v>
      </c>
      <c r="D31" s="16">
        <f>VLOOKUP(B31,iscrizione!A:C,3,0)</f>
        <v>72</v>
      </c>
      <c r="E31" s="17">
        <f>VLOOKUP(B31,iscrizione!A:D,4,0)</f>
        <v>0</v>
      </c>
      <c r="F31" s="18" t="str">
        <f>VLOOKUP(B31,iscrizione!A:E,5,0)</f>
        <v>libero</v>
      </c>
      <c r="G31" s="19">
        <v>34.06</v>
      </c>
    </row>
    <row r="32" spans="1:7" s="20" customFormat="1" ht="16.5">
      <c r="A32" s="13">
        <v>29</v>
      </c>
      <c r="B32" s="14">
        <v>53</v>
      </c>
      <c r="C32" s="15" t="str">
        <f>VLOOKUP(B32,iscrizione!A:B,2,0)</f>
        <v>Barbugian Renzo</v>
      </c>
      <c r="D32" s="16">
        <f>VLOOKUP(B32,iscrizione!A:C,3,0)</f>
        <v>66</v>
      </c>
      <c r="E32" s="17">
        <f>VLOOKUP(B32,iscrizione!A:D,4,0)</f>
        <v>0</v>
      </c>
      <c r="F32" s="18" t="str">
        <f>VLOOKUP(B32,iscrizione!A:E,5,0)</f>
        <v>Daini Carate</v>
      </c>
      <c r="G32" s="19">
        <v>34.08</v>
      </c>
    </row>
    <row r="33" spans="1:7" s="20" customFormat="1" ht="16.5">
      <c r="A33" s="13">
        <v>30</v>
      </c>
      <c r="B33" s="14">
        <v>90</v>
      </c>
      <c r="C33" s="15" t="str">
        <f>VLOOKUP(B33,iscrizione!A:B,2,0)</f>
        <v>Tavola Marco</v>
      </c>
      <c r="D33" s="16">
        <f>VLOOKUP(B33,iscrizione!A:C,3,0)</f>
        <v>69</v>
      </c>
      <c r="E33" s="17">
        <f>VLOOKUP(B33,iscrizione!A:D,4,0)</f>
        <v>0</v>
      </c>
      <c r="F33" s="18" t="str">
        <f>VLOOKUP(B33,iscrizione!A:E,5,0)</f>
        <v>Falchi Lecco</v>
      </c>
      <c r="G33" s="19">
        <v>34.18</v>
      </c>
    </row>
    <row r="34" spans="1:7" s="20" customFormat="1" ht="16.5">
      <c r="A34" s="13">
        <v>31</v>
      </c>
      <c r="B34" s="14">
        <v>76</v>
      </c>
      <c r="C34" s="15" t="str">
        <f>VLOOKUP(B34,iscrizione!A:B,2,0)</f>
        <v>Corti Carlo</v>
      </c>
      <c r="D34" s="16">
        <f>VLOOKUP(B34,iscrizione!A:C,3,0)</f>
        <v>88</v>
      </c>
      <c r="E34" s="17">
        <f>VLOOKUP(B34,iscrizione!A:D,4,0)</f>
        <v>0</v>
      </c>
      <c r="F34" s="18" t="str">
        <f>VLOOKUP(B34,iscrizione!A:E,5,0)</f>
        <v>oSA Valmadrera</v>
      </c>
      <c r="G34" s="19">
        <v>34.27</v>
      </c>
    </row>
    <row r="35" spans="1:7" s="20" customFormat="1" ht="16.5">
      <c r="A35" s="13">
        <v>32</v>
      </c>
      <c r="B35" s="14">
        <v>89</v>
      </c>
      <c r="C35" s="15" t="str">
        <f>VLOOKUP(B35,iscrizione!A:B,2,0)</f>
        <v>Paganoni Gianluca</v>
      </c>
      <c r="D35" s="16">
        <f>VLOOKUP(B35,iscrizione!A:C,3,0)</f>
        <v>70</v>
      </c>
      <c r="E35" s="17">
        <f>VLOOKUP(B35,iscrizione!A:D,4,0)</f>
        <v>0</v>
      </c>
      <c r="F35" s="18" t="str">
        <f>VLOOKUP(B35,iscrizione!A:E,5,0)</f>
        <v>Falchi Lecco</v>
      </c>
      <c r="G35" s="19">
        <v>34.35</v>
      </c>
    </row>
    <row r="36" spans="1:7" s="20" customFormat="1" ht="16.5">
      <c r="A36" s="13">
        <v>33</v>
      </c>
      <c r="B36" s="14">
        <v>77</v>
      </c>
      <c r="C36" s="15" t="str">
        <f>VLOOKUP(B36,iscrizione!A:B,2,0)</f>
        <v>Morelli Giovanni</v>
      </c>
      <c r="D36" s="16">
        <f>VLOOKUP(B36,iscrizione!A:C,3,0)</f>
        <v>68</v>
      </c>
      <c r="E36" s="17">
        <f>VLOOKUP(B36,iscrizione!A:D,4,0)</f>
        <v>0</v>
      </c>
      <c r="F36" s="18" t="str">
        <f>VLOOKUP(B36,iscrizione!A:E,5,0)</f>
        <v>Gamber Cuncuress</v>
      </c>
      <c r="G36" s="19">
        <v>34.42</v>
      </c>
    </row>
    <row r="37" spans="1:7" s="20" customFormat="1" ht="16.5">
      <c r="A37" s="13">
        <v>34</v>
      </c>
      <c r="B37" s="14">
        <v>62</v>
      </c>
      <c r="C37" s="15" t="str">
        <f>VLOOKUP(B37,iscrizione!A:B,2,0)</f>
        <v>Gianola Claudio</v>
      </c>
      <c r="D37" s="16">
        <f>VLOOKUP(B37,iscrizione!A:C,3,0)</f>
        <v>53</v>
      </c>
      <c r="E37" s="17">
        <f>VLOOKUP(B37,iscrizione!A:D,4,0)</f>
        <v>0</v>
      </c>
      <c r="F37" s="18" t="str">
        <f>VLOOKUP(B37,iscrizione!A:E,5,0)</f>
        <v>Premana</v>
      </c>
      <c r="G37" s="19">
        <v>34.48</v>
      </c>
    </row>
    <row r="38" spans="1:7" s="20" customFormat="1" ht="16.5">
      <c r="A38" s="13">
        <v>35</v>
      </c>
      <c r="B38" s="14">
        <v>40</v>
      </c>
      <c r="C38" s="15" t="str">
        <f>VLOOKUP(B38,iscrizione!A:B,2,0)</f>
        <v>Spreafico Matteo </v>
      </c>
      <c r="D38" s="16">
        <f>VLOOKUP(B38,iscrizione!A:C,3,0)</f>
        <v>76</v>
      </c>
      <c r="E38" s="17">
        <f>VLOOKUP(B38,iscrizione!A:D,4,0)</f>
        <v>0</v>
      </c>
      <c r="F38" s="18" t="str">
        <f>VLOOKUP(B38,iscrizione!A:E,5,0)</f>
        <v>Falchi Lecco</v>
      </c>
      <c r="G38" s="19">
        <v>35.32</v>
      </c>
    </row>
    <row r="39" spans="1:7" s="20" customFormat="1" ht="16.5">
      <c r="A39" s="13">
        <v>36</v>
      </c>
      <c r="B39" s="14">
        <v>81</v>
      </c>
      <c r="C39" s="15" t="str">
        <f>VLOOKUP(B39,iscrizione!A:B,2,0)</f>
        <v>Maggioni dario</v>
      </c>
      <c r="D39" s="16">
        <f>VLOOKUP(B39,iscrizione!A:C,3,0)</f>
        <v>77</v>
      </c>
      <c r="E39" s="17">
        <f>VLOOKUP(B39,iscrizione!A:D,4,0)</f>
        <v>0</v>
      </c>
      <c r="F39" s="18" t="str">
        <f>VLOOKUP(B39,iscrizione!A:E,5,0)</f>
        <v>i Bocia Verano</v>
      </c>
      <c r="G39" s="19">
        <v>35.34</v>
      </c>
    </row>
    <row r="40" spans="1:7" s="20" customFormat="1" ht="16.5">
      <c r="A40" s="13">
        <v>37</v>
      </c>
      <c r="B40" s="14">
        <v>18</v>
      </c>
      <c r="C40" s="15" t="str">
        <f>VLOOKUP(B40,iscrizione!A:B,2,0)</f>
        <v>Colombo Marco</v>
      </c>
      <c r="D40" s="16">
        <f>VLOOKUP(B40,iscrizione!A:C,3,0)</f>
        <v>70</v>
      </c>
      <c r="E40" s="17">
        <f>VLOOKUP(B40,iscrizione!A:D,4,0)</f>
        <v>0</v>
      </c>
      <c r="F40" s="18" t="str">
        <f>VLOOKUP(B40,iscrizione!A:E,5,0)</f>
        <v>Atlet centro Lario</v>
      </c>
      <c r="G40" s="19">
        <v>35.45</v>
      </c>
    </row>
    <row r="41" spans="1:7" s="20" customFormat="1" ht="16.5">
      <c r="A41" s="13">
        <v>38</v>
      </c>
      <c r="B41" s="14">
        <v>63</v>
      </c>
      <c r="C41" s="15" t="str">
        <f>VLOOKUP(B41,iscrizione!A:B,2,0)</f>
        <v>Fazzini Mario</v>
      </c>
      <c r="D41" s="16">
        <f>VLOOKUP(B41,iscrizione!A:C,3,0)</f>
        <v>58</v>
      </c>
      <c r="E41" s="17">
        <f>VLOOKUP(B41,iscrizione!A:D,4,0)</f>
        <v>0</v>
      </c>
      <c r="F41" s="18" t="str">
        <f>VLOOKUP(B41,iscrizione!A:E,5,0)</f>
        <v>Premana</v>
      </c>
      <c r="G41" s="19">
        <v>35.58</v>
      </c>
    </row>
    <row r="42" spans="1:7" s="20" customFormat="1" ht="16.5">
      <c r="A42" s="13">
        <v>39</v>
      </c>
      <c r="B42" s="14">
        <v>93</v>
      </c>
      <c r="C42" s="15" t="str">
        <f>VLOOKUP(B42,iscrizione!A:B,2,0)</f>
        <v>Colombo Paolo</v>
      </c>
      <c r="D42" s="16">
        <f>VLOOKUP(B42,iscrizione!A:C,3,0)</f>
        <v>74</v>
      </c>
      <c r="E42" s="17">
        <f>VLOOKUP(B42,iscrizione!A:D,4,0)</f>
        <v>0</v>
      </c>
      <c r="F42" s="18" t="str">
        <f>VLOOKUP(B42,iscrizione!A:E,5,0)</f>
        <v>libero</v>
      </c>
      <c r="G42" s="19">
        <v>36.09</v>
      </c>
    </row>
    <row r="43" spans="1:7" s="20" customFormat="1" ht="16.5">
      <c r="A43" s="13">
        <v>40</v>
      </c>
      <c r="B43" s="14">
        <v>70</v>
      </c>
      <c r="C43" s="15" t="str">
        <f>VLOOKUP(B43,iscrizione!A:B,2,0)</f>
        <v>Butti renato</v>
      </c>
      <c r="D43" s="16">
        <f>VLOOKUP(B43,iscrizione!A:C,3,0)</f>
        <v>55</v>
      </c>
      <c r="E43" s="17">
        <f>VLOOKUP(B43,iscrizione!A:D,4,0)</f>
        <v>0</v>
      </c>
      <c r="F43" s="18" t="str">
        <f>VLOOKUP(B43,iscrizione!A:E,5,0)</f>
        <v>OSA Valmadrera</v>
      </c>
      <c r="G43" s="19">
        <v>36.18</v>
      </c>
    </row>
    <row r="44" spans="1:7" s="20" customFormat="1" ht="16.5">
      <c r="A44" s="13">
        <v>41</v>
      </c>
      <c r="B44" s="14">
        <v>10</v>
      </c>
      <c r="C44" s="15" t="str">
        <f>VLOOKUP(B44,iscrizione!A:B,2,0)</f>
        <v>Artusi Ambrogio</v>
      </c>
      <c r="D44" s="16">
        <f>VLOOKUP(B44,iscrizione!A:C,3,0)</f>
        <v>75</v>
      </c>
      <c r="E44" s="17">
        <f>VLOOKUP(B44,iscrizione!A:D,4,0)</f>
        <v>0</v>
      </c>
      <c r="F44" s="18" t="str">
        <f>VLOOKUP(B44,iscrizione!A:E,5,0)</f>
        <v>pol Pagnona</v>
      </c>
      <c r="G44" s="19">
        <v>36.41</v>
      </c>
    </row>
    <row r="45" spans="1:7" s="20" customFormat="1" ht="16.5">
      <c r="A45" s="13">
        <v>42</v>
      </c>
      <c r="B45" s="14">
        <v>96</v>
      </c>
      <c r="C45" s="15" t="str">
        <f>VLOOKUP(B45,iscrizione!A:B,2,0)</f>
        <v>Cugnaschi Simone</v>
      </c>
      <c r="D45" s="16">
        <f>VLOOKUP(B45,iscrizione!A:C,3,0)</f>
        <v>93</v>
      </c>
      <c r="E45" s="17">
        <f>VLOOKUP(B45,iscrizione!A:D,4,0)</f>
        <v>0</v>
      </c>
      <c r="F45" s="18" t="str">
        <f>VLOOKUP(B45,iscrizione!A:E,5,0)</f>
        <v>S.Maurizio Erba</v>
      </c>
      <c r="G45" s="19">
        <v>36.49</v>
      </c>
    </row>
    <row r="46" spans="1:7" s="20" customFormat="1" ht="16.5">
      <c r="A46" s="13">
        <v>43</v>
      </c>
      <c r="B46" s="14">
        <v>24</v>
      </c>
      <c r="C46" s="15" t="str">
        <f>VLOOKUP(B46,iscrizione!A:B,2,0)</f>
        <v>Fumagalli Chiara</v>
      </c>
      <c r="D46" s="16">
        <f>VLOOKUP(B46,iscrizione!A:C,3,0)</f>
        <v>88</v>
      </c>
      <c r="E46" s="13" t="str">
        <f>VLOOKUP(B46,iscrizione!A:D,4,0)</f>
        <v>F</v>
      </c>
      <c r="F46" s="18" t="str">
        <f>VLOOKUP(B46,iscrizione!A:E,5,0)</f>
        <v>i Bocia Verano</v>
      </c>
      <c r="G46" s="19">
        <v>36.58</v>
      </c>
    </row>
    <row r="47" spans="1:7" s="20" customFormat="1" ht="16.5">
      <c r="A47" s="13">
        <v>44</v>
      </c>
      <c r="B47" s="14">
        <v>42</v>
      </c>
      <c r="C47" s="15" t="str">
        <f>VLOOKUP(B47,iscrizione!A:B,2,0)</f>
        <v>Bassignani Massimiliano</v>
      </c>
      <c r="D47" s="16">
        <f>VLOOKUP(B47,iscrizione!A:C,3,0)</f>
        <v>73</v>
      </c>
      <c r="E47" s="17">
        <f>VLOOKUP(B47,iscrizione!A:D,4,0)</f>
        <v>0</v>
      </c>
      <c r="F47" s="18" t="str">
        <f>VLOOKUP(B47,iscrizione!A:E,5,0)</f>
        <v>Happy Runners</v>
      </c>
      <c r="G47" s="19">
        <v>37.1</v>
      </c>
    </row>
    <row r="48" spans="1:7" s="20" customFormat="1" ht="16.5">
      <c r="A48" s="13">
        <v>45</v>
      </c>
      <c r="B48" s="14">
        <v>73</v>
      </c>
      <c r="C48" s="15" t="str">
        <f>VLOOKUP(B48,iscrizione!A:B,2,0)</f>
        <v>Galimberti Matteo</v>
      </c>
      <c r="D48" s="16">
        <f>VLOOKUP(B48,iscrizione!A:C,3,0)</f>
        <v>77</v>
      </c>
      <c r="E48" s="17">
        <f>VLOOKUP(B48,iscrizione!A:D,4,0)</f>
        <v>0</v>
      </c>
      <c r="F48" s="18" t="str">
        <f>VLOOKUP(B48,iscrizione!A:E,5,0)</f>
        <v>i Bocia Verano</v>
      </c>
      <c r="G48" s="19">
        <v>37.34</v>
      </c>
    </row>
    <row r="49" spans="1:7" s="20" customFormat="1" ht="16.5">
      <c r="A49" s="13">
        <v>46</v>
      </c>
      <c r="B49" s="14">
        <v>105</v>
      </c>
      <c r="C49" s="15" t="str">
        <f>VLOOKUP(B49,iscrizione!A:B,2,0)</f>
        <v>Alborghetti Alessio</v>
      </c>
      <c r="D49" s="16">
        <f>VLOOKUP(B49,iscrizione!A:C,3,0)</f>
        <v>76</v>
      </c>
      <c r="E49" s="17">
        <f>VLOOKUP(B49,iscrizione!A:D,4,0)</f>
        <v>0</v>
      </c>
      <c r="F49" s="18" t="str">
        <f>VLOOKUP(B49,iscrizione!A:E,5,0)</f>
        <v>Psyco Lecco</v>
      </c>
      <c r="G49" s="19">
        <v>37.58</v>
      </c>
    </row>
    <row r="50" spans="1:7" s="20" customFormat="1" ht="16.5">
      <c r="A50" s="13">
        <v>47</v>
      </c>
      <c r="B50" s="14">
        <v>102</v>
      </c>
      <c r="C50" s="15" t="str">
        <f>VLOOKUP(B50,iscrizione!A:B,2,0)</f>
        <v>Borgonovo Maurizio</v>
      </c>
      <c r="D50" s="16">
        <f>VLOOKUP(B50,iscrizione!A:C,3,0)</f>
        <v>52</v>
      </c>
      <c r="E50" s="17">
        <f>VLOOKUP(B50,iscrizione!A:D,4,0)</f>
        <v>0</v>
      </c>
      <c r="F50" s="18" t="str">
        <f>VLOOKUP(B50,iscrizione!A:E,5,0)</f>
        <v>i Bocia Verano</v>
      </c>
      <c r="G50" s="19">
        <v>38.14</v>
      </c>
    </row>
    <row r="51" spans="1:7" s="20" customFormat="1" ht="16.5">
      <c r="A51" s="13">
        <v>48</v>
      </c>
      <c r="B51" s="14">
        <v>19</v>
      </c>
      <c r="C51" s="15" t="str">
        <f>VLOOKUP(B51,iscrizione!A:B,2,0)</f>
        <v>Devizzi Mario</v>
      </c>
      <c r="D51" s="16">
        <f>VLOOKUP(B51,iscrizione!A:C,3,0)</f>
        <v>76</v>
      </c>
      <c r="E51" s="17">
        <f>VLOOKUP(B51,iscrizione!A:D,4,0)</f>
        <v>0</v>
      </c>
      <c r="F51" s="18" t="str">
        <f>VLOOKUP(B51,iscrizione!A:E,5,0)</f>
        <v>Ana Campelli</v>
      </c>
      <c r="G51" s="19">
        <v>38.25</v>
      </c>
    </row>
    <row r="52" spans="1:7" s="20" customFormat="1" ht="16.5">
      <c r="A52" s="13">
        <v>49</v>
      </c>
      <c r="B52" s="14">
        <v>79</v>
      </c>
      <c r="C52" s="15" t="str">
        <f>VLOOKUP(B52,iscrizione!A:B,2,0)</f>
        <v>Galbiati Roberto</v>
      </c>
      <c r="D52" s="16">
        <f>VLOOKUP(B52,iscrizione!A:C,3,0)</f>
        <v>67</v>
      </c>
      <c r="E52" s="17">
        <f>VLOOKUP(B52,iscrizione!A:D,4,0)</f>
        <v>0</v>
      </c>
      <c r="F52" s="18" t="str">
        <f>VLOOKUP(B52,iscrizione!A:E,5,0)</f>
        <v>Gamber Cuncuress</v>
      </c>
      <c r="G52" s="19">
        <v>38.27</v>
      </c>
    </row>
    <row r="53" spans="1:7" s="20" customFormat="1" ht="16.5">
      <c r="A53" s="13">
        <v>50</v>
      </c>
      <c r="B53" s="14">
        <v>30</v>
      </c>
      <c r="C53" s="15" t="str">
        <f>VLOOKUP(B53,iscrizione!A:B,2,0)</f>
        <v>Parravicini Roberto</v>
      </c>
      <c r="D53" s="16">
        <f>VLOOKUP(B53,iscrizione!A:C,3,0)</f>
        <v>57</v>
      </c>
      <c r="E53" s="17">
        <f>VLOOKUP(B53,iscrizione!A:D,4,0)</f>
        <v>0</v>
      </c>
      <c r="F53" s="18" t="str">
        <f>VLOOKUP(B53,iscrizione!A:E,5,0)</f>
        <v>3P Lissone</v>
      </c>
      <c r="G53" s="19">
        <v>38.33</v>
      </c>
    </row>
    <row r="54" spans="1:7" s="20" customFormat="1" ht="16.5">
      <c r="A54" s="13">
        <v>51</v>
      </c>
      <c r="B54" s="14">
        <v>50</v>
      </c>
      <c r="C54" s="15" t="str">
        <f>VLOOKUP(B54,iscrizione!A:B,2,0)</f>
        <v>Boffi Alessandro</v>
      </c>
      <c r="D54" s="16">
        <f>VLOOKUP(B54,iscrizione!A:C,3,0)</f>
        <v>76</v>
      </c>
      <c r="E54" s="17">
        <f>VLOOKUP(B54,iscrizione!A:D,4,0)</f>
        <v>0</v>
      </c>
      <c r="F54" s="18" t="str">
        <f>VLOOKUP(B54,iscrizione!A:E,5,0)</f>
        <v>TTBrianza</v>
      </c>
      <c r="G54" s="19">
        <v>38.38</v>
      </c>
    </row>
    <row r="55" spans="1:7" s="20" customFormat="1" ht="16.5">
      <c r="A55" s="13">
        <v>52</v>
      </c>
      <c r="B55" s="14">
        <v>57</v>
      </c>
      <c r="C55" s="15" t="str">
        <f>VLOOKUP(B55,iscrizione!A:B,2,0)</f>
        <v>Paltrinieri Ilaria</v>
      </c>
      <c r="D55" s="16">
        <f>VLOOKUP(B55,iscrizione!A:C,3,0)</f>
        <v>94</v>
      </c>
      <c r="E55" s="13" t="str">
        <f>VLOOKUP(B55,iscrizione!A:D,4,0)</f>
        <v>F</v>
      </c>
      <c r="F55" s="18" t="str">
        <f>VLOOKUP(B55,iscrizione!A:E,5,0)</f>
        <v>ski pool Brianza</v>
      </c>
      <c r="G55" s="19">
        <v>39.02</v>
      </c>
    </row>
    <row r="56" spans="1:7" s="20" customFormat="1" ht="16.5">
      <c r="A56" s="13">
        <v>53</v>
      </c>
      <c r="B56" s="14">
        <v>22</v>
      </c>
      <c r="C56" s="15" t="str">
        <f>VLOOKUP(B56,iscrizione!A:B,2,0)</f>
        <v>Salvioni Franco </v>
      </c>
      <c r="D56" s="16">
        <f>VLOOKUP(B56,iscrizione!A:C,3,0)</f>
        <v>68</v>
      </c>
      <c r="E56" s="17">
        <f>VLOOKUP(B56,iscrizione!A:D,4,0)</f>
        <v>0</v>
      </c>
      <c r="F56" s="18" t="str">
        <f>VLOOKUP(B56,iscrizione!A:E,5,0)</f>
        <v>A.S.Merate</v>
      </c>
      <c r="G56" s="19">
        <v>39.1</v>
      </c>
    </row>
    <row r="57" spans="1:7" s="20" customFormat="1" ht="16.5">
      <c r="A57" s="13">
        <v>54</v>
      </c>
      <c r="B57" s="14">
        <v>84</v>
      </c>
      <c r="C57" s="15" t="str">
        <f>VLOOKUP(B57,iscrizione!A:B,2,0)</f>
        <v>Parravicini Matteo</v>
      </c>
      <c r="D57" s="16">
        <f>VLOOKUP(B57,iscrizione!A:C,3,0)</f>
        <v>82</v>
      </c>
      <c r="E57" s="17">
        <f>VLOOKUP(B57,iscrizione!A:D,4,0)</f>
        <v>0</v>
      </c>
      <c r="F57" s="18" t="str">
        <f>VLOOKUP(B57,iscrizione!A:E,5,0)</f>
        <v>i Bocia Verano</v>
      </c>
      <c r="G57" s="19">
        <v>39.12</v>
      </c>
    </row>
    <row r="58" spans="1:7" s="20" customFormat="1" ht="16.5">
      <c r="A58" s="13">
        <v>55</v>
      </c>
      <c r="B58" s="14">
        <v>83</v>
      </c>
      <c r="C58" s="15" t="str">
        <f>VLOOKUP(B58,iscrizione!A:B,2,0)</f>
        <v>Beretta Luca</v>
      </c>
      <c r="D58" s="16">
        <f>VLOOKUP(B58,iscrizione!A:C,3,0)</f>
        <v>86</v>
      </c>
      <c r="E58" s="17">
        <f>VLOOKUP(B58,iscrizione!A:D,4,0)</f>
        <v>0</v>
      </c>
      <c r="F58" s="18" t="str">
        <f>VLOOKUP(B58,iscrizione!A:E,5,0)</f>
        <v>i Bocia Verano</v>
      </c>
      <c r="G58" s="19">
        <v>39.21</v>
      </c>
    </row>
    <row r="59" spans="1:7" s="20" customFormat="1" ht="16.5">
      <c r="A59" s="13">
        <v>56</v>
      </c>
      <c r="B59" s="14">
        <v>60</v>
      </c>
      <c r="C59" s="15" t="str">
        <f>VLOOKUP(B59,iscrizione!A:B,2,0)</f>
        <v>Recalcati Mario</v>
      </c>
      <c r="D59" s="16">
        <f>VLOOKUP(B59,iscrizione!A:C,3,0)</f>
        <v>61</v>
      </c>
      <c r="E59" s="17">
        <f>VLOOKUP(B59,iscrizione!A:D,4,0)</f>
        <v>0</v>
      </c>
      <c r="F59" s="18" t="str">
        <f>VLOOKUP(B59,iscrizione!A:E,5,0)</f>
        <v>ski pool Brianza</v>
      </c>
      <c r="G59" s="19">
        <v>39.3</v>
      </c>
    </row>
    <row r="60" spans="1:7" s="20" customFormat="1" ht="16.5">
      <c r="A60" s="13">
        <v>57</v>
      </c>
      <c r="B60" s="14">
        <v>21</v>
      </c>
      <c r="C60" s="15" t="str">
        <f>VLOOKUP(B60,iscrizione!A:B,2,0)</f>
        <v>Pieropan maurizio</v>
      </c>
      <c r="D60" s="16">
        <f>VLOOKUP(B60,iscrizione!A:C,3,0)</f>
        <v>58</v>
      </c>
      <c r="E60" s="17">
        <f>VLOOKUP(B60,iscrizione!A:D,4,0)</f>
        <v>0</v>
      </c>
      <c r="F60" s="18" t="str">
        <f>VLOOKUP(B60,iscrizione!A:E,5,0)</f>
        <v>Atlet Villasanta</v>
      </c>
      <c r="G60" s="19">
        <v>39.46</v>
      </c>
    </row>
    <row r="61" spans="1:7" s="20" customFormat="1" ht="16.5">
      <c r="A61" s="13">
        <v>58</v>
      </c>
      <c r="B61" s="14">
        <v>66</v>
      </c>
      <c r="C61" s="15" t="str">
        <f>VLOOKUP(B61,iscrizione!A:B,2,0)</f>
        <v>Romeo Giovanni </v>
      </c>
      <c r="D61" s="16">
        <f>VLOOKUP(B61,iscrizione!A:C,3,0)</f>
        <v>64</v>
      </c>
      <c r="E61" s="17">
        <f>VLOOKUP(B61,iscrizione!A:D,4,0)</f>
        <v>0</v>
      </c>
      <c r="F61" s="18" t="str">
        <f>VLOOKUP(B61,iscrizione!A:E,5,0)</f>
        <v>Atl Gioia Tauro </v>
      </c>
      <c r="G61" s="19">
        <v>39.47</v>
      </c>
    </row>
    <row r="62" spans="1:7" s="20" customFormat="1" ht="16.5">
      <c r="A62" s="13">
        <v>59</v>
      </c>
      <c r="B62" s="14">
        <v>74</v>
      </c>
      <c r="C62" s="15" t="str">
        <f>VLOOKUP(B62,iscrizione!A:B,2,0)</f>
        <v>Confalonieri Ivan</v>
      </c>
      <c r="D62" s="16">
        <f>VLOOKUP(B62,iscrizione!A:C,3,0)</f>
        <v>82</v>
      </c>
      <c r="E62" s="17">
        <f>VLOOKUP(B62,iscrizione!A:D,4,0)</f>
        <v>0</v>
      </c>
      <c r="F62" s="18" t="str">
        <f>VLOOKUP(B62,iscrizione!A:E,5,0)</f>
        <v>i Bocia Verano</v>
      </c>
      <c r="G62" s="19">
        <v>39.49</v>
      </c>
    </row>
    <row r="63" spans="1:7" s="20" customFormat="1" ht="16.5">
      <c r="A63" s="13">
        <v>60</v>
      </c>
      <c r="B63" s="14">
        <v>87</v>
      </c>
      <c r="C63" s="15" t="str">
        <f>VLOOKUP(B63,iscrizione!A:B,2,0)</f>
        <v>Dell'Oca Antonio</v>
      </c>
      <c r="D63" s="16">
        <f>VLOOKUP(B63,iscrizione!A:C,3,0)</f>
        <v>43</v>
      </c>
      <c r="E63" s="17">
        <f>VLOOKUP(B63,iscrizione!A:D,4,0)</f>
        <v>0</v>
      </c>
      <c r="F63" s="18" t="str">
        <f>VLOOKUP(B63,iscrizione!A:E,5,0)</f>
        <v>Amici d.sport Briosco</v>
      </c>
      <c r="G63" s="19">
        <v>39.51</v>
      </c>
    </row>
    <row r="64" spans="1:7" s="20" customFormat="1" ht="16.5">
      <c r="A64" s="13">
        <v>61</v>
      </c>
      <c r="B64" s="14">
        <v>82</v>
      </c>
      <c r="C64" s="15" t="str">
        <f>VLOOKUP(B64,iscrizione!A:B,2,0)</f>
        <v>Galli Alberto</v>
      </c>
      <c r="D64" s="16">
        <f>VLOOKUP(B64,iscrizione!A:C,3,0)</f>
        <v>72</v>
      </c>
      <c r="E64" s="17">
        <f>VLOOKUP(B64,iscrizione!A:D,4,0)</f>
        <v>0</v>
      </c>
      <c r="F64" s="18" t="str">
        <f>VLOOKUP(B64,iscrizione!A:E,5,0)</f>
        <v>i Bocia Verano</v>
      </c>
      <c r="G64" s="19">
        <v>39.53</v>
      </c>
    </row>
    <row r="65" spans="1:7" s="20" customFormat="1" ht="16.5">
      <c r="A65" s="13">
        <v>62</v>
      </c>
      <c r="B65" s="14">
        <v>45</v>
      </c>
      <c r="C65" s="15" t="str">
        <f>VLOOKUP(B65,iscrizione!A:B,2,0)</f>
        <v>Cortina Maria</v>
      </c>
      <c r="D65" s="16">
        <f>VLOOKUP(B65,iscrizione!A:C,3,0)</f>
        <v>69</v>
      </c>
      <c r="E65" s="13" t="str">
        <f>VLOOKUP(B65,iscrizione!A:D,4,0)</f>
        <v>F</v>
      </c>
      <c r="F65" s="18" t="str">
        <f>VLOOKUP(B65,iscrizione!A:E,5,0)</f>
        <v>Atletica Mariano</v>
      </c>
      <c r="G65" s="19">
        <v>40</v>
      </c>
    </row>
    <row r="66" spans="1:7" s="20" customFormat="1" ht="16.5">
      <c r="A66" s="13">
        <v>63</v>
      </c>
      <c r="B66" s="14">
        <v>95</v>
      </c>
      <c r="C66" s="15" t="str">
        <f>VLOOKUP(B66,iscrizione!A:B,2,0)</f>
        <v>Galli Claudio</v>
      </c>
      <c r="D66" s="16">
        <f>VLOOKUP(B66,iscrizione!A:C,3,0)</f>
        <v>76</v>
      </c>
      <c r="E66" s="17">
        <f>VLOOKUP(B66,iscrizione!A:D,4,0)</f>
        <v>0</v>
      </c>
      <c r="F66" s="18" t="str">
        <f>VLOOKUP(B66,iscrizione!A:E,5,0)</f>
        <v>i Bocia Verano</v>
      </c>
      <c r="G66" s="19">
        <v>40.11</v>
      </c>
    </row>
    <row r="67" spans="1:7" s="20" customFormat="1" ht="16.5">
      <c r="A67" s="13">
        <v>64</v>
      </c>
      <c r="B67" s="14">
        <v>54</v>
      </c>
      <c r="C67" s="15" t="str">
        <f>VLOOKUP(B67,iscrizione!A:B,2,0)</f>
        <v>Rigamonti Gianna</v>
      </c>
      <c r="D67" s="16">
        <f>VLOOKUP(B67,iscrizione!A:C,3,0)</f>
        <v>57</v>
      </c>
      <c r="E67" s="13" t="str">
        <f>VLOOKUP(B67,iscrizione!A:D,4,0)</f>
        <v>F</v>
      </c>
      <c r="F67" s="18" t="str">
        <f>VLOOKUP(B67,iscrizione!A:E,5,0)</f>
        <v>team Enrico</v>
      </c>
      <c r="G67" s="19">
        <v>42.02</v>
      </c>
    </row>
    <row r="68" spans="1:7" s="20" customFormat="1" ht="16.5">
      <c r="A68" s="13">
        <v>65</v>
      </c>
      <c r="B68" s="14">
        <v>67</v>
      </c>
      <c r="C68" s="15" t="str">
        <f>VLOOKUP(B68,iscrizione!A:B,2,0)</f>
        <v>Faè Giuseppe</v>
      </c>
      <c r="D68" s="16">
        <f>VLOOKUP(B68,iscrizione!A:C,3,0)</f>
        <v>47</v>
      </c>
      <c r="E68" s="17">
        <f>VLOOKUP(B68,iscrizione!A:D,4,0)</f>
        <v>0</v>
      </c>
      <c r="F68" s="18" t="str">
        <f>VLOOKUP(B68,iscrizione!A:E,5,0)</f>
        <v>Montestella milano</v>
      </c>
      <c r="G68" s="19">
        <v>42.26</v>
      </c>
    </row>
    <row r="69" spans="1:7" s="20" customFormat="1" ht="16.5">
      <c r="A69" s="13">
        <v>66</v>
      </c>
      <c r="B69" s="14">
        <v>39</v>
      </c>
      <c r="C69" s="15" t="str">
        <f>VLOOKUP(B69,iscrizione!A:B,2,0)</f>
        <v>Tognetto Alessandro</v>
      </c>
      <c r="D69" s="16">
        <f>VLOOKUP(B69,iscrizione!A:C,3,0)</f>
        <v>64</v>
      </c>
      <c r="E69" s="17">
        <f>VLOOKUP(B69,iscrizione!A:D,4,0)</f>
        <v>0</v>
      </c>
      <c r="F69" s="18" t="str">
        <f>VLOOKUP(B69,iscrizione!A:E,5,0)</f>
        <v>G.S.A Cometa</v>
      </c>
      <c r="G69" s="19">
        <v>42.48</v>
      </c>
    </row>
    <row r="70" spans="1:7" s="20" customFormat="1" ht="16.5">
      <c r="A70" s="13">
        <v>67</v>
      </c>
      <c r="B70" s="14">
        <v>97</v>
      </c>
      <c r="C70" s="15" t="str">
        <f>VLOOKUP(B70,iscrizione!A:B,2,0)</f>
        <v>Cugnaschi Daniele</v>
      </c>
      <c r="D70" s="16">
        <f>VLOOKUP(B70,iscrizione!A:C,3,0)</f>
        <v>64</v>
      </c>
      <c r="E70" s="17">
        <f>VLOOKUP(B70,iscrizione!A:D,4,0)</f>
        <v>0</v>
      </c>
      <c r="F70" s="18" t="str">
        <f>VLOOKUP(B70,iscrizione!A:E,5,0)</f>
        <v>s.Maurizio Erba</v>
      </c>
      <c r="G70" s="19">
        <v>42.5</v>
      </c>
    </row>
    <row r="71" spans="1:7" s="20" customFormat="1" ht="16.5">
      <c r="A71" s="13">
        <v>68</v>
      </c>
      <c r="B71" s="14">
        <v>106</v>
      </c>
      <c r="C71" s="15" t="str">
        <f>VLOOKUP(B71,iscrizione!A:B,2,0)</f>
        <v>Galimberti Oscar</v>
      </c>
      <c r="D71" s="16">
        <f>VLOOKUP(B71,iscrizione!A:C,3,0)</f>
        <v>65</v>
      </c>
      <c r="E71" s="17">
        <f>VLOOKUP(B71,iscrizione!A:D,4,0)</f>
        <v>0</v>
      </c>
      <c r="F71" s="18" t="str">
        <f>VLOOKUP(B71,iscrizione!A:E,5,0)</f>
        <v>Atletica Meda</v>
      </c>
      <c r="G71" s="19">
        <v>42.52</v>
      </c>
    </row>
    <row r="72" spans="1:7" s="20" customFormat="1" ht="16.5">
      <c r="A72" s="13">
        <v>69</v>
      </c>
      <c r="B72" s="14">
        <v>48</v>
      </c>
      <c r="C72" s="15" t="str">
        <f>VLOOKUP(B72,iscrizione!A:B,2,0)</f>
        <v>Demarcellis Paolo</v>
      </c>
      <c r="D72" s="16">
        <f>VLOOKUP(B72,iscrizione!A:C,3,0)</f>
        <v>65</v>
      </c>
      <c r="E72" s="17">
        <f>VLOOKUP(B72,iscrizione!A:D,4,0)</f>
        <v>0</v>
      </c>
      <c r="F72" s="18" t="str">
        <f>VLOOKUP(B72,iscrizione!A:E,5,0)</f>
        <v>Road Runner Milano</v>
      </c>
      <c r="G72" s="19">
        <v>43.12</v>
      </c>
    </row>
    <row r="73" spans="1:7" s="20" customFormat="1" ht="16.5">
      <c r="A73" s="13">
        <v>70</v>
      </c>
      <c r="B73" s="14">
        <v>65</v>
      </c>
      <c r="C73" s="15" t="str">
        <f>VLOOKUP(B73,iscrizione!A:B,2,0)</f>
        <v>Ferrerio Marcello</v>
      </c>
      <c r="D73" s="16">
        <f>VLOOKUP(B73,iscrizione!A:C,3,0)</f>
        <v>74</v>
      </c>
      <c r="E73" s="17">
        <f>VLOOKUP(B73,iscrizione!A:D,4,0)</f>
        <v>0</v>
      </c>
      <c r="F73" s="18" t="str">
        <f>VLOOKUP(B73,iscrizione!A:E,5,0)</f>
        <v>atl Cinisello</v>
      </c>
      <c r="G73" s="19">
        <v>44.45</v>
      </c>
    </row>
    <row r="74" spans="1:7" s="20" customFormat="1" ht="16.5">
      <c r="A74" s="13">
        <v>71</v>
      </c>
      <c r="B74" s="14">
        <v>38</v>
      </c>
      <c r="C74" s="15" t="str">
        <f>VLOOKUP(B74,iscrizione!A:B,2,0)</f>
        <v>Costa Fabio</v>
      </c>
      <c r="D74" s="16">
        <f>VLOOKUP(B74,iscrizione!A:C,3,0)</f>
        <v>70</v>
      </c>
      <c r="E74" s="17">
        <f>VLOOKUP(B74,iscrizione!A:D,4,0)</f>
        <v>0</v>
      </c>
      <c r="F74" s="18" t="str">
        <f>VLOOKUP(B74,iscrizione!A:E,5,0)</f>
        <v>TTBrianza</v>
      </c>
      <c r="G74" s="19">
        <v>45.05</v>
      </c>
    </row>
    <row r="75" spans="1:7" s="20" customFormat="1" ht="16.5">
      <c r="A75" s="13">
        <v>72</v>
      </c>
      <c r="B75" s="14">
        <v>58</v>
      </c>
      <c r="C75" s="15" t="str">
        <f>VLOOKUP(B75,iscrizione!A:B,2,0)</f>
        <v>Terragni Alessandro</v>
      </c>
      <c r="D75" s="16">
        <f>VLOOKUP(B75,iscrizione!A:C,3,0)</f>
        <v>93</v>
      </c>
      <c r="E75" s="17">
        <f>VLOOKUP(B75,iscrizione!A:D,4,0)</f>
        <v>0</v>
      </c>
      <c r="F75" s="18" t="str">
        <f>VLOOKUP(B75,iscrizione!A:E,5,0)</f>
        <v>ski pool Brianza</v>
      </c>
      <c r="G75" s="19">
        <v>45.25</v>
      </c>
    </row>
    <row r="76" spans="1:7" s="20" customFormat="1" ht="16.5">
      <c r="A76" s="13">
        <v>73</v>
      </c>
      <c r="B76" s="14">
        <v>36</v>
      </c>
      <c r="C76" s="15" t="str">
        <f>VLOOKUP(B76,iscrizione!A:B,2,0)</f>
        <v>Monizza Leonardo</v>
      </c>
      <c r="D76" s="16">
        <f>VLOOKUP(B76,iscrizione!A:C,3,0)</f>
        <v>58</v>
      </c>
      <c r="E76" s="17">
        <f>VLOOKUP(B76,iscrizione!A:D,4,0)</f>
        <v>0</v>
      </c>
      <c r="F76" s="18" t="str">
        <f>VLOOKUP(B76,iscrizione!A:E,5,0)</f>
        <v>libero</v>
      </c>
      <c r="G76" s="19">
        <v>47.09</v>
      </c>
    </row>
    <row r="77" spans="1:7" s="20" customFormat="1" ht="16.5">
      <c r="A77" s="13">
        <v>74</v>
      </c>
      <c r="B77" s="14">
        <v>20</v>
      </c>
      <c r="C77" s="15" t="str">
        <f>VLOOKUP(B77,iscrizione!A:B,2,0)</f>
        <v>Pirotta Carla</v>
      </c>
      <c r="D77" s="16">
        <f>VLOOKUP(B77,iscrizione!A:C,3,0)</f>
        <v>57</v>
      </c>
      <c r="E77" s="13" t="str">
        <f>VLOOKUP(B77,iscrizione!A:D,4,0)</f>
        <v>F</v>
      </c>
      <c r="F77" s="18" t="str">
        <f>VLOOKUP(B77,iscrizione!A:E,5,0)</f>
        <v>Atlet Villasanta</v>
      </c>
      <c r="G77" s="19">
        <v>47.13</v>
      </c>
    </row>
    <row r="78" spans="1:7" s="20" customFormat="1" ht="16.5">
      <c r="A78" s="13">
        <v>75</v>
      </c>
      <c r="B78" s="14">
        <v>99</v>
      </c>
      <c r="C78" s="15" t="str">
        <f>VLOOKUP(B78,iscrizione!A:B,2,0)</f>
        <v>Baroni Michele</v>
      </c>
      <c r="D78" s="16">
        <f>VLOOKUP(B78,iscrizione!A:C,3,0)</f>
        <v>78</v>
      </c>
      <c r="E78" s="17">
        <f>VLOOKUP(B78,iscrizione!A:D,4,0)</f>
        <v>0</v>
      </c>
      <c r="F78" s="18" t="str">
        <f>VLOOKUP(B78,iscrizione!A:E,5,0)</f>
        <v>i Bocia Verano</v>
      </c>
      <c r="G78" s="19">
        <v>48.12</v>
      </c>
    </row>
    <row r="79" spans="1:7" s="20" customFormat="1" ht="16.5">
      <c r="A79" s="13">
        <v>76</v>
      </c>
      <c r="B79" s="14">
        <v>55</v>
      </c>
      <c r="C79" s="15" t="str">
        <f>VLOOKUP(B79,iscrizione!A:B,2,0)</f>
        <v>Donghi Eugenio</v>
      </c>
      <c r="D79" s="16">
        <f>VLOOKUP(B79,iscrizione!A:C,3,0)</f>
        <v>55</v>
      </c>
      <c r="E79" s="17">
        <f>VLOOKUP(B79,iscrizione!A:D,4,0)</f>
        <v>0</v>
      </c>
      <c r="F79" s="18" t="str">
        <f>VLOOKUP(B79,iscrizione!A:E,5,0)</f>
        <v>team Enrico</v>
      </c>
      <c r="G79" s="19">
        <v>49.17</v>
      </c>
    </row>
    <row r="80" spans="1:7" s="20" customFormat="1" ht="16.5">
      <c r="A80" s="13">
        <v>77</v>
      </c>
      <c r="B80" s="14">
        <v>85</v>
      </c>
      <c r="C80" s="15" t="str">
        <f>VLOOKUP(B80,iscrizione!A:B,2,0)</f>
        <v>Canali Francesca</v>
      </c>
      <c r="D80" s="16">
        <f>VLOOKUP(B80,iscrizione!A:C,3,0)</f>
        <v>49</v>
      </c>
      <c r="E80" s="13" t="str">
        <f>VLOOKUP(B80,iscrizione!A:D,4,0)</f>
        <v>F</v>
      </c>
      <c r="F80" s="18" t="str">
        <f>VLOOKUP(B80,iscrizione!A:E,5,0)</f>
        <v>amici d.sport Briosco</v>
      </c>
      <c r="G80" s="19">
        <v>50.48</v>
      </c>
    </row>
    <row r="81" spans="1:7" s="20" customFormat="1" ht="16.5">
      <c r="A81" s="13">
        <v>78</v>
      </c>
      <c r="B81" s="14">
        <v>49</v>
      </c>
      <c r="C81" s="15" t="str">
        <f>VLOOKUP(B81,iscrizione!A:B,2,0)</f>
        <v>Rota Mistica</v>
      </c>
      <c r="D81" s="16">
        <f>VLOOKUP(B81,iscrizione!A:C,3,0)</f>
        <v>41</v>
      </c>
      <c r="E81" s="13" t="str">
        <f>VLOOKUP(B81,iscrizione!A:D,4,0)</f>
        <v>F</v>
      </c>
      <c r="F81" s="18" t="str">
        <f>VLOOKUP(B81,iscrizione!A:E,5,0)</f>
        <v>G.S. Cortenova</v>
      </c>
      <c r="G81" s="19">
        <v>50.49</v>
      </c>
    </row>
    <row r="82" spans="1:7" s="20" customFormat="1" ht="16.5">
      <c r="A82" s="13">
        <v>79</v>
      </c>
      <c r="B82" s="14">
        <v>86</v>
      </c>
      <c r="C82" s="15" t="str">
        <f>VLOOKUP(B82,iscrizione!A:B,2,0)</f>
        <v>Pozzi M.Grazia</v>
      </c>
      <c r="D82" s="16">
        <f>VLOOKUP(B82,iscrizione!A:C,3,0)</f>
        <v>50</v>
      </c>
      <c r="E82" s="13" t="str">
        <f>VLOOKUP(B82,iscrizione!A:D,4,0)</f>
        <v>F</v>
      </c>
      <c r="F82" s="18" t="str">
        <f>VLOOKUP(B82,iscrizione!A:E,5,0)</f>
        <v>S.Maurizio Erba</v>
      </c>
      <c r="G82" s="19">
        <v>51.14</v>
      </c>
    </row>
    <row r="83" spans="1:7" s="20" customFormat="1" ht="16.5">
      <c r="A83" s="13">
        <v>80</v>
      </c>
      <c r="B83" s="14">
        <v>88</v>
      </c>
      <c r="C83" s="15" t="str">
        <f>VLOOKUP(B83,iscrizione!A:B,2,0)</f>
        <v>Artusi Gabriella</v>
      </c>
      <c r="D83" s="16">
        <f>VLOOKUP(B83,iscrizione!A:C,3,0)</f>
        <v>70</v>
      </c>
      <c r="E83" s="17">
        <f>VLOOKUP(B83,iscrizione!A:D,4,0)</f>
        <v>0</v>
      </c>
      <c r="F83" s="18" t="str">
        <f>VLOOKUP(B83,iscrizione!A:E,5,0)</f>
        <v>Pol Pagnona</v>
      </c>
      <c r="G83" s="19">
        <v>52.58</v>
      </c>
    </row>
    <row r="84" spans="1:7" s="20" customFormat="1" ht="16.5">
      <c r="A84" s="13">
        <v>81</v>
      </c>
      <c r="B84" s="14">
        <v>68</v>
      </c>
      <c r="C84" s="15" t="str">
        <f>VLOOKUP(B84,iscrizione!A:B,2,0)</f>
        <v>Radaelli Lorenzo</v>
      </c>
      <c r="D84" s="16">
        <f>VLOOKUP(B84,iscrizione!A:C,3,0)</f>
        <v>74</v>
      </c>
      <c r="E84" s="17">
        <f>VLOOKUP(B84,iscrizione!A:D,4,0)</f>
        <v>0</v>
      </c>
      <c r="F84" s="18" t="str">
        <f>VLOOKUP(B84,iscrizione!A:E,5,0)</f>
        <v>i Bocia Verano</v>
      </c>
      <c r="G84" s="19">
        <v>57.32</v>
      </c>
    </row>
    <row r="85" spans="1:7" s="20" customFormat="1" ht="16.5">
      <c r="A85" s="13">
        <v>82</v>
      </c>
      <c r="B85" s="14">
        <v>101</v>
      </c>
      <c r="C85" s="15" t="str">
        <f>VLOOKUP(B85,iscrizione!A:B,2,0)</f>
        <v>Radaelli Renato</v>
      </c>
      <c r="D85" s="16">
        <f>VLOOKUP(B85,iscrizione!A:C,3,0)</f>
        <v>39</v>
      </c>
      <c r="E85" s="17">
        <f>VLOOKUP(B85,iscrizione!A:D,4,0)</f>
        <v>0</v>
      </c>
      <c r="F85" s="18" t="str">
        <f>VLOOKUP(B85,iscrizione!A:E,5,0)</f>
        <v>i Bocia Verano</v>
      </c>
      <c r="G85" s="19">
        <v>59.1</v>
      </c>
    </row>
    <row r="86" spans="1:7" s="20" customFormat="1" ht="16.5">
      <c r="A86" s="13">
        <v>83</v>
      </c>
      <c r="B86" s="14">
        <v>15</v>
      </c>
      <c r="C86" s="15" t="str">
        <f>VLOOKUP(B86,iscrizione!A:B,2,0)</f>
        <v>Guretti Stefano</v>
      </c>
      <c r="D86" s="16">
        <f>VLOOKUP(B86,iscrizione!A:C,3,0)</f>
        <v>94</v>
      </c>
      <c r="E86" s="17">
        <f>VLOOKUP(B86,iscrizione!A:D,4,0)</f>
        <v>0</v>
      </c>
      <c r="F86" s="18" t="str">
        <f>VLOOKUP(B86,iscrizione!A:E,5,0)</f>
        <v>Ski team Valsassina</v>
      </c>
      <c r="G86" s="19">
        <v>59.3</v>
      </c>
    </row>
    <row r="87" spans="1:7" s="20" customFormat="1" ht="16.5">
      <c r="A87" s="13">
        <v>84</v>
      </c>
      <c r="B87" s="14">
        <v>69</v>
      </c>
      <c r="C87" s="15" t="str">
        <f>VLOOKUP(B87,iscrizione!A:B,2,0)</f>
        <v>Andrigo Patrizia</v>
      </c>
      <c r="D87" s="16">
        <f>VLOOKUP(B87,iscrizione!A:C,3,0)</f>
        <v>81</v>
      </c>
      <c r="E87" s="13" t="str">
        <f>VLOOKUP(B87,iscrizione!A:D,4,0)</f>
        <v>F</v>
      </c>
      <c r="F87" s="18" t="str">
        <f>VLOOKUP(B87,iscrizione!A:E,5,0)</f>
        <v>i Bocia Verano</v>
      </c>
      <c r="G87" s="19">
        <v>59.4</v>
      </c>
    </row>
  </sheetData>
  <sheetProtection selectLockedCells="1" selectUnlockedCells="1"/>
  <autoFilter ref="B3:G87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4.25"/>
  <cols>
    <col min="1" max="1" width="10.625" style="9" bestFit="1" customWidth="1"/>
    <col min="2" max="2" width="9.50390625" style="0" bestFit="1" customWidth="1"/>
    <col min="3" max="3" width="15.50390625" style="0" bestFit="1" customWidth="1"/>
    <col min="4" max="4" width="6.00390625" style="1" bestFit="1" customWidth="1"/>
    <col min="5" max="5" width="10.00390625" style="1" bestFit="1" customWidth="1"/>
    <col min="6" max="6" width="18.375" style="0" bestFit="1" customWidth="1"/>
    <col min="7" max="7" width="7.125" style="1" bestFit="1" customWidth="1"/>
    <col min="8" max="16384" width="10.50390625" style="0" customWidth="1"/>
  </cols>
  <sheetData>
    <row r="1" spans="1:7" ht="15.75">
      <c r="A1" s="6" t="s">
        <v>127</v>
      </c>
      <c r="B1" s="6" t="s">
        <v>1</v>
      </c>
      <c r="C1" s="6" t="s">
        <v>2</v>
      </c>
      <c r="D1" s="6" t="s">
        <v>128</v>
      </c>
      <c r="E1" s="6" t="s">
        <v>4</v>
      </c>
      <c r="F1" s="6" t="s">
        <v>5</v>
      </c>
      <c r="G1" s="12" t="s">
        <v>129</v>
      </c>
    </row>
    <row r="2" spans="1:7" ht="15">
      <c r="A2" s="21">
        <v>1</v>
      </c>
      <c r="B2" s="8">
        <v>78</v>
      </c>
      <c r="C2" s="7" t="str">
        <f>VLOOKUP(B2,iscrizione!A:B,2,0)</f>
        <v>Ongania Annalisa</v>
      </c>
      <c r="D2" s="23">
        <f>VLOOKUP(B2,iscrizione!A:C,3,0)</f>
        <v>73</v>
      </c>
      <c r="E2" s="8" t="str">
        <f>VLOOKUP(B2,iscrizione!A:D,4,0)</f>
        <v>F</v>
      </c>
      <c r="F2" s="7" t="str">
        <f>VLOOKUP(B2,iscrizione!A:E,5,0)</f>
        <v>Falchi Lecco</v>
      </c>
      <c r="G2" s="22">
        <v>31.5</v>
      </c>
    </row>
    <row r="3" spans="1:7" ht="15">
      <c r="A3" s="21">
        <v>2</v>
      </c>
      <c r="B3" s="8">
        <v>8</v>
      </c>
      <c r="C3" s="7" t="str">
        <f>VLOOKUP(B3,iscrizione!A:B,2,0)</f>
        <v>Buzzoni Manuela</v>
      </c>
      <c r="D3" s="23">
        <f>VLOOKUP(B3,iscrizione!A:C,3,0)</f>
        <v>86</v>
      </c>
      <c r="E3" s="8" t="str">
        <f>VLOOKUP(B3,iscrizione!A:D,4,0)</f>
        <v>F</v>
      </c>
      <c r="F3" s="7" t="str">
        <f>VLOOKUP(B3,iscrizione!A:E,5,0)</f>
        <v>Pol Pagnona</v>
      </c>
      <c r="G3" s="22">
        <v>33.24</v>
      </c>
    </row>
    <row r="4" spans="1:7" ht="15">
      <c r="A4" s="21">
        <v>3</v>
      </c>
      <c r="B4" s="8">
        <v>24</v>
      </c>
      <c r="C4" s="7" t="str">
        <f>VLOOKUP(B4,iscrizione!A:B,2,0)</f>
        <v>Fumagalli Chiara</v>
      </c>
      <c r="D4" s="23">
        <f>VLOOKUP(B4,iscrizione!A:C,3,0)</f>
        <v>88</v>
      </c>
      <c r="E4" s="8" t="str">
        <f>VLOOKUP(B4,iscrizione!A:D,4,0)</f>
        <v>F</v>
      </c>
      <c r="F4" s="7" t="str">
        <f>VLOOKUP(B4,iscrizione!A:E,5,0)</f>
        <v>i Bocia Verano</v>
      </c>
      <c r="G4" s="22">
        <v>36.58</v>
      </c>
    </row>
    <row r="5" spans="1:7" ht="15">
      <c r="A5" s="21">
        <v>4</v>
      </c>
      <c r="B5" s="8">
        <v>57</v>
      </c>
      <c r="C5" s="7" t="str">
        <f>VLOOKUP(B5,iscrizione!A:B,2,0)</f>
        <v>Paltrinieri Ilaria</v>
      </c>
      <c r="D5" s="23">
        <f>VLOOKUP(B5,iscrizione!A:C,3,0)</f>
        <v>94</v>
      </c>
      <c r="E5" s="8" t="str">
        <f>VLOOKUP(B5,iscrizione!A:D,4,0)</f>
        <v>F</v>
      </c>
      <c r="F5" s="7" t="str">
        <f>VLOOKUP(B5,iscrizione!A:E,5,0)</f>
        <v>ski pool Brianza</v>
      </c>
      <c r="G5" s="22">
        <v>39.02</v>
      </c>
    </row>
    <row r="6" spans="1:7" ht="15">
      <c r="A6" s="21">
        <v>5</v>
      </c>
      <c r="B6" s="8">
        <v>45</v>
      </c>
      <c r="C6" s="7" t="str">
        <f>VLOOKUP(B6,iscrizione!A:B,2,0)</f>
        <v>Cortina Maria</v>
      </c>
      <c r="D6" s="23">
        <f>VLOOKUP(B6,iscrizione!A:C,3,0)</f>
        <v>69</v>
      </c>
      <c r="E6" s="8" t="str">
        <f>VLOOKUP(B6,iscrizione!A:D,4,0)</f>
        <v>F</v>
      </c>
      <c r="F6" s="7" t="str">
        <f>VLOOKUP(B6,iscrizione!A:E,5,0)</f>
        <v>Atletica Mariano</v>
      </c>
      <c r="G6" s="22">
        <v>40</v>
      </c>
    </row>
    <row r="7" spans="1:7" ht="15">
      <c r="A7" s="21">
        <v>6</v>
      </c>
      <c r="B7" s="8">
        <v>54</v>
      </c>
      <c r="C7" s="7" t="str">
        <f>VLOOKUP(B7,iscrizione!A:B,2,0)</f>
        <v>Rigamonti Gianna</v>
      </c>
      <c r="D7" s="23">
        <f>VLOOKUP(B7,iscrizione!A:C,3,0)</f>
        <v>57</v>
      </c>
      <c r="E7" s="8" t="str">
        <f>VLOOKUP(B7,iscrizione!A:D,4,0)</f>
        <v>F</v>
      </c>
      <c r="F7" s="7" t="str">
        <f>VLOOKUP(B7,iscrizione!A:E,5,0)</f>
        <v>team Enrico</v>
      </c>
      <c r="G7" s="22">
        <v>42.02</v>
      </c>
    </row>
    <row r="8" spans="1:7" ht="15">
      <c r="A8" s="21">
        <v>7</v>
      </c>
      <c r="B8" s="8">
        <v>20</v>
      </c>
      <c r="C8" s="7" t="str">
        <f>VLOOKUP(B8,iscrizione!A:B,2,0)</f>
        <v>Pirotta Carla</v>
      </c>
      <c r="D8" s="23">
        <f>VLOOKUP(B8,iscrizione!A:C,3,0)</f>
        <v>57</v>
      </c>
      <c r="E8" s="8" t="str">
        <f>VLOOKUP(B8,iscrizione!A:D,4,0)</f>
        <v>F</v>
      </c>
      <c r="F8" s="7" t="str">
        <f>VLOOKUP(B8,iscrizione!A:E,5,0)</f>
        <v>Atlet Villasanta</v>
      </c>
      <c r="G8" s="22">
        <v>47.13</v>
      </c>
    </row>
    <row r="9" spans="1:7" ht="15">
      <c r="A9" s="21">
        <v>8</v>
      </c>
      <c r="B9" s="8">
        <v>85</v>
      </c>
      <c r="C9" s="7" t="str">
        <f>VLOOKUP(B9,iscrizione!A:B,2,0)</f>
        <v>Canali Francesca</v>
      </c>
      <c r="D9" s="23">
        <f>VLOOKUP(B9,iscrizione!A:C,3,0)</f>
        <v>49</v>
      </c>
      <c r="E9" s="8" t="str">
        <f>VLOOKUP(B9,iscrizione!A:D,4,0)</f>
        <v>F</v>
      </c>
      <c r="F9" s="7" t="str">
        <f>VLOOKUP(B9,iscrizione!A:E,5,0)</f>
        <v>amici d.sport Briosco</v>
      </c>
      <c r="G9" s="22">
        <v>50.48</v>
      </c>
    </row>
    <row r="10" spans="1:7" ht="15">
      <c r="A10" s="21">
        <v>9</v>
      </c>
      <c r="B10" s="8">
        <v>49</v>
      </c>
      <c r="C10" s="7" t="str">
        <f>VLOOKUP(B10,iscrizione!A:B,2,0)</f>
        <v>Rota Mistica</v>
      </c>
      <c r="D10" s="23">
        <f>VLOOKUP(B10,iscrizione!A:C,3,0)</f>
        <v>41</v>
      </c>
      <c r="E10" s="8" t="str">
        <f>VLOOKUP(B10,iscrizione!A:D,4,0)</f>
        <v>F</v>
      </c>
      <c r="F10" s="7" t="str">
        <f>VLOOKUP(B10,iscrizione!A:E,5,0)</f>
        <v>G.S. Cortenova</v>
      </c>
      <c r="G10" s="22">
        <v>50.49</v>
      </c>
    </row>
    <row r="11" spans="1:7" ht="15">
      <c r="A11" s="21">
        <v>10</v>
      </c>
      <c r="B11" s="8">
        <v>86</v>
      </c>
      <c r="C11" s="7" t="str">
        <f>VLOOKUP(B11,iscrizione!A:B,2,0)</f>
        <v>Pozzi M.Grazia</v>
      </c>
      <c r="D11" s="23">
        <f>VLOOKUP(B11,iscrizione!A:C,3,0)</f>
        <v>50</v>
      </c>
      <c r="E11" s="8" t="str">
        <f>VLOOKUP(B11,iscrizione!A:D,4,0)</f>
        <v>F</v>
      </c>
      <c r="F11" s="7" t="str">
        <f>VLOOKUP(B11,iscrizione!A:E,5,0)</f>
        <v>S.Maurizio Erba</v>
      </c>
      <c r="G11" s="22">
        <v>51.14</v>
      </c>
    </row>
    <row r="12" spans="1:7" ht="15">
      <c r="A12" s="21">
        <v>11</v>
      </c>
      <c r="B12" s="8">
        <v>69</v>
      </c>
      <c r="C12" s="7" t="str">
        <f>VLOOKUP(B12,iscrizione!A:B,2,0)</f>
        <v>Andrigo Patrizia</v>
      </c>
      <c r="D12" s="23">
        <f>VLOOKUP(B12,iscrizione!A:C,3,0)</f>
        <v>81</v>
      </c>
      <c r="E12" s="8" t="str">
        <f>VLOOKUP(B12,iscrizione!A:D,4,0)</f>
        <v>F</v>
      </c>
      <c r="F12" s="7" t="str">
        <f>VLOOKUP(B12,iscrizione!A:E,5,0)</f>
        <v>i Bocia Verano</v>
      </c>
      <c r="G12" s="22">
        <v>59.4</v>
      </c>
    </row>
  </sheetData>
  <sheetProtection selectLockedCells="1" selectUnlockedCells="1"/>
  <printOptions/>
  <pageMargins left="0.3236111111111111" right="0.4215277777777778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2010-07-17T11:41:29Z</dcterms:modified>
  <cp:category/>
  <cp:version/>
  <cp:contentType/>
  <cp:contentStatus/>
</cp:coreProperties>
</file>